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85" i="1" l="1"/>
  <c r="F80" i="1" l="1"/>
  <c r="B291" i="1" l="1"/>
  <c r="A291" i="1"/>
  <c r="J290" i="1"/>
  <c r="I290" i="1"/>
  <c r="H290" i="1"/>
  <c r="G290" i="1"/>
  <c r="F290" i="1"/>
  <c r="B281" i="1"/>
  <c r="A281" i="1"/>
  <c r="L291" i="1"/>
  <c r="J280" i="1"/>
  <c r="J291" i="1" s="1"/>
  <c r="I280" i="1"/>
  <c r="I291" i="1" s="1"/>
  <c r="H280" i="1"/>
  <c r="H291" i="1" s="1"/>
  <c r="G280" i="1"/>
  <c r="G291" i="1" s="1"/>
  <c r="F280" i="1"/>
  <c r="B272" i="1"/>
  <c r="A272" i="1"/>
  <c r="J271" i="1"/>
  <c r="I271" i="1"/>
  <c r="H271" i="1"/>
  <c r="G271" i="1"/>
  <c r="F271" i="1"/>
  <c r="B262" i="1"/>
  <c r="A262" i="1"/>
  <c r="L272" i="1"/>
  <c r="J261" i="1"/>
  <c r="I261" i="1"/>
  <c r="H261" i="1"/>
  <c r="G261" i="1"/>
  <c r="F261" i="1"/>
  <c r="B253" i="1"/>
  <c r="A253" i="1"/>
  <c r="J252" i="1"/>
  <c r="I252" i="1"/>
  <c r="H252" i="1"/>
  <c r="G252" i="1"/>
  <c r="F252" i="1"/>
  <c r="B243" i="1"/>
  <c r="A243" i="1"/>
  <c r="L253" i="1"/>
  <c r="J242" i="1"/>
  <c r="J253" i="1" s="1"/>
  <c r="I242" i="1"/>
  <c r="I253" i="1" s="1"/>
  <c r="H242" i="1"/>
  <c r="H253" i="1" s="1"/>
  <c r="G242" i="1"/>
  <c r="G253" i="1" s="1"/>
  <c r="F242" i="1"/>
  <c r="B234" i="1"/>
  <c r="A234" i="1"/>
  <c r="J233" i="1"/>
  <c r="I233" i="1"/>
  <c r="H233" i="1"/>
  <c r="G233" i="1"/>
  <c r="F233" i="1"/>
  <c r="B224" i="1"/>
  <c r="A224" i="1"/>
  <c r="L234" i="1"/>
  <c r="J223" i="1"/>
  <c r="J234" i="1" s="1"/>
  <c r="I223" i="1"/>
  <c r="I234" i="1" s="1"/>
  <c r="H223" i="1"/>
  <c r="G223" i="1"/>
  <c r="G234" i="1" s="1"/>
  <c r="F223" i="1"/>
  <c r="B215" i="1"/>
  <c r="A215" i="1"/>
  <c r="J214" i="1"/>
  <c r="I214" i="1"/>
  <c r="H214" i="1"/>
  <c r="G214" i="1"/>
  <c r="F214" i="1"/>
  <c r="B205" i="1"/>
  <c r="A205" i="1"/>
  <c r="L215" i="1"/>
  <c r="J204" i="1"/>
  <c r="I204" i="1"/>
  <c r="I215" i="1" s="1"/>
  <c r="H204" i="1"/>
  <c r="H215" i="1" s="1"/>
  <c r="G204" i="1"/>
  <c r="G215" i="1" s="1"/>
  <c r="F204" i="1"/>
  <c r="F51" i="1"/>
  <c r="F215" i="1" l="1"/>
  <c r="J215" i="1"/>
  <c r="F253" i="1"/>
  <c r="H234" i="1"/>
  <c r="F234" i="1"/>
  <c r="G272" i="1"/>
  <c r="I272" i="1"/>
  <c r="F272" i="1"/>
  <c r="H272" i="1"/>
  <c r="J272" i="1"/>
  <c r="F291" i="1"/>
  <c r="B196" i="1"/>
  <c r="A196" i="1"/>
  <c r="J195" i="1"/>
  <c r="I195" i="1"/>
  <c r="H195" i="1"/>
  <c r="G195" i="1"/>
  <c r="F195" i="1"/>
  <c r="F196" i="1" s="1"/>
  <c r="B186" i="1"/>
  <c r="A186" i="1"/>
  <c r="L196" i="1"/>
  <c r="J185" i="1"/>
  <c r="J196" i="1" s="1"/>
  <c r="I185" i="1"/>
  <c r="H185" i="1"/>
  <c r="H196" i="1" s="1"/>
  <c r="G185" i="1"/>
  <c r="B177" i="1"/>
  <c r="A177" i="1"/>
  <c r="J176" i="1"/>
  <c r="I176" i="1"/>
  <c r="H176" i="1"/>
  <c r="G176" i="1"/>
  <c r="F176" i="1"/>
  <c r="B167" i="1"/>
  <c r="A167" i="1"/>
  <c r="L177" i="1"/>
  <c r="J166" i="1"/>
  <c r="I166" i="1"/>
  <c r="I177" i="1" s="1"/>
  <c r="H166" i="1"/>
  <c r="G166" i="1"/>
  <c r="G177" i="1" s="1"/>
  <c r="F166" i="1"/>
  <c r="B158" i="1"/>
  <c r="A158" i="1"/>
  <c r="J157" i="1"/>
  <c r="I157" i="1"/>
  <c r="H157" i="1"/>
  <c r="G157" i="1"/>
  <c r="F157" i="1"/>
  <c r="B148" i="1"/>
  <c r="A148" i="1"/>
  <c r="L158" i="1"/>
  <c r="J147" i="1"/>
  <c r="J158" i="1" s="1"/>
  <c r="I147" i="1"/>
  <c r="H147" i="1"/>
  <c r="H158" i="1" s="1"/>
  <c r="G147" i="1"/>
  <c r="F147" i="1"/>
  <c r="B139" i="1"/>
  <c r="A139" i="1"/>
  <c r="J138" i="1"/>
  <c r="I138" i="1"/>
  <c r="H138" i="1"/>
  <c r="G138" i="1"/>
  <c r="F138" i="1"/>
  <c r="B129" i="1"/>
  <c r="A129" i="1"/>
  <c r="L139" i="1"/>
  <c r="J128" i="1"/>
  <c r="J139" i="1" s="1"/>
  <c r="I128" i="1"/>
  <c r="H128" i="1"/>
  <c r="H139" i="1" s="1"/>
  <c r="G128" i="1"/>
  <c r="F128" i="1"/>
  <c r="B120" i="1"/>
  <c r="A120" i="1"/>
  <c r="J119" i="1"/>
  <c r="I119" i="1"/>
  <c r="H119" i="1"/>
  <c r="G119" i="1"/>
  <c r="F119" i="1"/>
  <c r="B110" i="1"/>
  <c r="A110" i="1"/>
  <c r="L120" i="1"/>
  <c r="J109" i="1"/>
  <c r="I109" i="1"/>
  <c r="H109" i="1"/>
  <c r="H120" i="1" s="1"/>
  <c r="G109" i="1"/>
  <c r="F109" i="1"/>
  <c r="B101" i="1"/>
  <c r="A101" i="1"/>
  <c r="J100" i="1"/>
  <c r="I100" i="1"/>
  <c r="H100" i="1"/>
  <c r="G100" i="1"/>
  <c r="F100" i="1"/>
  <c r="B90" i="1"/>
  <c r="A90" i="1"/>
  <c r="L101" i="1"/>
  <c r="J89" i="1"/>
  <c r="J101" i="1" s="1"/>
  <c r="I89" i="1"/>
  <c r="H89" i="1"/>
  <c r="H101" i="1" s="1"/>
  <c r="G89" i="1"/>
  <c r="F89" i="1"/>
  <c r="B81" i="1"/>
  <c r="A81" i="1"/>
  <c r="J80" i="1"/>
  <c r="I80" i="1"/>
  <c r="H80" i="1"/>
  <c r="G80" i="1"/>
  <c r="B71" i="1"/>
  <c r="A71" i="1"/>
  <c r="L81" i="1"/>
  <c r="J70" i="1"/>
  <c r="I70" i="1"/>
  <c r="H70" i="1"/>
  <c r="G70" i="1"/>
  <c r="F70" i="1"/>
  <c r="B62" i="1"/>
  <c r="A62" i="1"/>
  <c r="J61" i="1"/>
  <c r="I61" i="1"/>
  <c r="H61" i="1"/>
  <c r="G61" i="1"/>
  <c r="F61" i="1"/>
  <c r="F62" i="1" s="1"/>
  <c r="B52" i="1"/>
  <c r="A52" i="1"/>
  <c r="L62" i="1"/>
  <c r="J51" i="1"/>
  <c r="J62" i="1" s="1"/>
  <c r="I51" i="1"/>
  <c r="I62" i="1" s="1"/>
  <c r="H51" i="1"/>
  <c r="G51" i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H32" i="1"/>
  <c r="H43" i="1" s="1"/>
  <c r="G32" i="1"/>
  <c r="F32" i="1"/>
  <c r="B24" i="1"/>
  <c r="A24" i="1"/>
  <c r="J23" i="1"/>
  <c r="I23" i="1"/>
  <c r="H23" i="1"/>
  <c r="G23" i="1"/>
  <c r="F23" i="1"/>
  <c r="B14" i="1"/>
  <c r="A14" i="1"/>
  <c r="L24" i="1"/>
  <c r="J13" i="1"/>
  <c r="I13" i="1"/>
  <c r="I24" i="1" s="1"/>
  <c r="H13" i="1"/>
  <c r="G13" i="1"/>
  <c r="F13" i="1"/>
  <c r="F120" i="1" l="1"/>
  <c r="J24" i="1"/>
  <c r="H24" i="1"/>
  <c r="G24" i="1"/>
  <c r="J120" i="1"/>
  <c r="I81" i="1"/>
  <c r="G81" i="1"/>
  <c r="F158" i="1"/>
  <c r="L292" i="1"/>
  <c r="H62" i="1"/>
  <c r="G62" i="1"/>
  <c r="F177" i="1"/>
  <c r="H177" i="1"/>
  <c r="J177" i="1"/>
  <c r="F139" i="1"/>
  <c r="G120" i="1"/>
  <c r="I120" i="1"/>
  <c r="G101" i="1"/>
  <c r="I101" i="1"/>
  <c r="F81" i="1"/>
  <c r="H81" i="1"/>
  <c r="J81" i="1"/>
  <c r="F43" i="1"/>
  <c r="G43" i="1"/>
  <c r="I43" i="1"/>
  <c r="F24" i="1"/>
  <c r="F101" i="1"/>
  <c r="G196" i="1"/>
  <c r="I196" i="1"/>
  <c r="G158" i="1"/>
  <c r="I158" i="1"/>
  <c r="G139" i="1"/>
  <c r="I139" i="1"/>
  <c r="J292" i="1" l="1"/>
  <c r="H292" i="1"/>
  <c r="I292" i="1"/>
  <c r="G292" i="1"/>
  <c r="F292" i="1"/>
</calcChain>
</file>

<file path=xl/sharedStrings.xml><?xml version="1.0" encoding="utf-8"?>
<sst xmlns="http://schemas.openxmlformats.org/spreadsheetml/2006/main" count="615" uniqueCount="163">
  <si>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</si>
  <si>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</si>
  <si>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</si>
  <si>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</si>
  <si>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</si>
  <si>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</si>
  <si>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</si>
  <si>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</si>
  <si>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</si>
  <si>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</si>
  <si>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</si>
  <si>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</si>
  <si>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</si>
  <si>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</si>
  <si>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</si>
  <si>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</si>
  <si>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</si>
  <si>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</si>
  <si>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</si>
  <si>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</si>
  <si>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</si>
  <si>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</si>
  <si>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</si>
  <si>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</si>
  <si>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</si>
  <si>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</si>
  <si>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</si>
  <si>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</si>
  <si>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</si>
  <si>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</si>
  <si>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</si>
  <si>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</si>
  <si>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</si>
  <si>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</si>
  <si>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</si>
  <si>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</si>
  <si>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</si>
  <si>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</si>
  <si>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№48</t>
  </si>
  <si>
    <t>№256-2021г.</t>
  </si>
  <si>
    <t>ПР</t>
  </si>
  <si>
    <t>Филе цыплёнка тушёное</t>
  </si>
  <si>
    <t>Макаронные изделия отварные</t>
  </si>
  <si>
    <t>Хлеб ржано-пшеничный</t>
  </si>
  <si>
    <t>Чай с сахаром</t>
  </si>
  <si>
    <t>№685-2004г.</t>
  </si>
  <si>
    <t>№338-2015г</t>
  </si>
  <si>
    <t>Каша рассыпчатая гречневая</t>
  </si>
  <si>
    <t>№302-2015г.</t>
  </si>
  <si>
    <t>ТТК №16</t>
  </si>
  <si>
    <t>Пюре картофельное</t>
  </si>
  <si>
    <t>№312-2015г.</t>
  </si>
  <si>
    <t>Согласовано:</t>
  </si>
  <si>
    <t>Директор</t>
  </si>
  <si>
    <t>кисломол.</t>
  </si>
  <si>
    <t>Филе минтая запечённое</t>
  </si>
  <si>
    <t>Пряник "Шоколадно-ореховый"</t>
  </si>
  <si>
    <t>Батон пшеничный</t>
  </si>
  <si>
    <t>Каша молочная "Дружба" из рисовой и пшённой круп с маслом сливочным</t>
  </si>
  <si>
    <t>№229-2021г.</t>
  </si>
  <si>
    <t>Запеканка из творога с ягодой, протёртой с сахаром</t>
  </si>
  <si>
    <t>№223-2015г.</t>
  </si>
  <si>
    <t>Гуляш из свинины</t>
  </si>
  <si>
    <t>№260-2015г.</t>
  </si>
  <si>
    <t>Биойогурт питьевой "Славянский"</t>
  </si>
  <si>
    <t>Рис отварной</t>
  </si>
  <si>
    <t>№304-2015г</t>
  </si>
  <si>
    <t>Колбасные изделия отварные (колбаса)</t>
  </si>
  <si>
    <t>№353-2021г.</t>
  </si>
  <si>
    <t>Гречка по-купечески со свининой</t>
  </si>
  <si>
    <t>ТТК №127</t>
  </si>
  <si>
    <t>Чай с лимоном</t>
  </si>
  <si>
    <t>№686-2004г.</t>
  </si>
  <si>
    <t>Котлета "Нежная" (из цыплят и свинины)</t>
  </si>
  <si>
    <t>ТТК №26</t>
  </si>
  <si>
    <t>Салат из пекинской капусты с кукурузой</t>
  </si>
  <si>
    <t>Жаркое по-домашнему (свинина)</t>
  </si>
  <si>
    <t>№259-2015г.</t>
  </si>
  <si>
    <t>Бобовые отварные (горошек зелёный консервированный)</t>
  </si>
  <si>
    <t>№306-2015г.</t>
  </si>
  <si>
    <t>Каша вязкая молочная из рисовой крупы с маслом сливочным</t>
  </si>
  <si>
    <t>№174-2015г.</t>
  </si>
  <si>
    <t>Бутерброд с сыром мягким "Рикотта" с шоколадом</t>
  </si>
  <si>
    <t>ТТК №110</t>
  </si>
  <si>
    <t>Колбасные изделия отварные (сосиски)</t>
  </si>
  <si>
    <t>Макароны отварные с сыром</t>
  </si>
  <si>
    <t>№204-2015г.</t>
  </si>
  <si>
    <t>Котлета из свинины</t>
  </si>
  <si>
    <t>№268-2015г.</t>
  </si>
  <si>
    <t>№304-2015г.</t>
  </si>
  <si>
    <t>Овощи свежие (порциями), огурцы</t>
  </si>
  <si>
    <t>№148-2021г.</t>
  </si>
  <si>
    <t>Котлета рубленая из бройлер-цыплят</t>
  </si>
  <si>
    <t>№295-2015г.</t>
  </si>
  <si>
    <t>Фрукт свежий</t>
  </si>
  <si>
    <t>Батон</t>
  </si>
  <si>
    <t>Овощи свежие (порциями), помидоры</t>
  </si>
  <si>
    <t>Салат из свеклы отварной</t>
  </si>
  <si>
    <t>№52-2015г.</t>
  </si>
  <si>
    <t>Напиток лимонный</t>
  </si>
  <si>
    <t>№699-2004г.</t>
  </si>
  <si>
    <t>Кофейный напиток с молоком</t>
  </si>
  <si>
    <t>№379-2015г.</t>
  </si>
  <si>
    <t>Напиток ягодный (из клубники)</t>
  </si>
  <si>
    <t>ТТК №89</t>
  </si>
  <si>
    <t>Щи из свежей капусты с картофелем</t>
  </si>
  <si>
    <t>№88-2015г.</t>
  </si>
  <si>
    <t>Сок фруктовый</t>
  </si>
  <si>
    <t>№389-2015г.</t>
  </si>
  <si>
    <t>Салат из свеклы с сыром</t>
  </si>
  <si>
    <t>№32-2021г.</t>
  </si>
  <si>
    <t>Суп картофельный с горохом</t>
  </si>
  <si>
    <t>№102-2015г.</t>
  </si>
  <si>
    <t>Борщ со свежей капустой и картофелем</t>
  </si>
  <si>
    <t>№82-2015г.</t>
  </si>
  <si>
    <t>Биточки рыбные "Диетические" из минтая</t>
  </si>
  <si>
    <t>ТТК №103</t>
  </si>
  <si>
    <t>Картофель тушёный по-домашнему</t>
  </si>
  <si>
    <t>ТТК №13</t>
  </si>
  <si>
    <t>Напиток из варенья (ягода протёртая с сахаром)</t>
  </si>
  <si>
    <t>№387-2015г.</t>
  </si>
  <si>
    <t>Печенье "Слана"</t>
  </si>
  <si>
    <t>Рассольник ленинградский</t>
  </si>
  <si>
    <t>№96-2015г.</t>
  </si>
  <si>
    <t>Рис с овощами</t>
  </si>
  <si>
    <t>ТТК №82</t>
  </si>
  <si>
    <t>Суп с макаронными изделиями</t>
  </si>
  <si>
    <t>№111-2015г.</t>
  </si>
  <si>
    <t>Компот из свежих яблок</t>
  </si>
  <si>
    <t>№342-2015г.</t>
  </si>
  <si>
    <t>Филе цыплёнка запечённое с соусом сметанным с томатом</t>
  </si>
  <si>
    <t>ТТК №18; №331-2015г.</t>
  </si>
  <si>
    <t>Котлета "Школьная" из свинины</t>
  </si>
  <si>
    <t>ТТК №104</t>
  </si>
  <si>
    <t>Пюре картофельное; Овощи натуральные солёные (огурцы)</t>
  </si>
  <si>
    <t>№312;70-2015г.</t>
  </si>
  <si>
    <t>Салат из свеклы отварной*</t>
  </si>
  <si>
    <t>Рассольник ленинградский со сметаной</t>
  </si>
  <si>
    <t>Плов "Школьный" из филе бедра цыплят</t>
  </si>
  <si>
    <t>ТТК №20</t>
  </si>
  <si>
    <t>Борщ со свежей капустой и картофелем со сметаной</t>
  </si>
  <si>
    <t>Суп картофельный с крупой пшённой</t>
  </si>
  <si>
    <t>№101-2015г.</t>
  </si>
  <si>
    <t>Щи из свежей капусты с картофелем со сметаной</t>
  </si>
  <si>
    <t>Капуста тушёная по-деревенски (свинина)</t>
  </si>
  <si>
    <t>ТТК №128</t>
  </si>
  <si>
    <t>Котлета "Нежная" (из филе бедра цыплят и свинины)</t>
  </si>
  <si>
    <t>Картофель тушёный по-домашнему; Овощи натуральные солёные (огурцы)</t>
  </si>
  <si>
    <t>ТТК №13; №70-2015г.</t>
  </si>
  <si>
    <t>Яйцо варёное; Колбасные изделия отварные (сосиски)</t>
  </si>
  <si>
    <t>№209-2015г.; №353-2021г.</t>
  </si>
  <si>
    <t>Бутерброд горячий с колбасой варёной и сыром</t>
  </si>
  <si>
    <t>№11-2004г.</t>
  </si>
  <si>
    <t>Котлета рубленая из свинины, запечённая с молочным соусом</t>
  </si>
  <si>
    <t>№273,329,333-2015г.</t>
  </si>
  <si>
    <t>Макаронные изделия отварные; Овощи свежие (порциями), помидоры</t>
  </si>
  <si>
    <t>№256;148-2021г.</t>
  </si>
  <si>
    <t>Тефтели 2-й вариант из свинины с соусом сметанным с томатом</t>
  </si>
  <si>
    <t>№279,331-2015г.</t>
  </si>
  <si>
    <t>Омлет натуральный</t>
  </si>
  <si>
    <t>№210-2015г.</t>
  </si>
  <si>
    <t>Мясо тушёное (свинина)</t>
  </si>
  <si>
    <t>№256-2015г.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</si>
</sst>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1" fillId="0" borderId="0" xfId="0" applyFont="1" applyAlignment="1">
      <alignment horizontal="righ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14" xfId="0" applyBorder="1"/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3" borderId="2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0" fontId="9" fillId="0" borderId="2" xfId="0" applyFont="1" applyBorder="1"/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6" fillId="0" borderId="2" xfId="0" applyFont="1" applyBorder="1"/>
    <xf numFmtId="0" fontId="6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0" borderId="2" xfId="0" applyFont="1" applyBorder="1"/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2"/>
  <sheetViews>
    <sheetView tabSelected="1" workbookViewId="0">
      <pane xSplit="4" ySplit="5" topLeftCell="E279" activePane="bottomRight" state="frozen"/>
      <selection pane="topRight" activeCell="E1" sqref="E1"/>
      <selection pane="bottomLeft" activeCell="A6" sqref="A6"/>
      <selection pane="bottomRight" activeCell="F284" sqref="F28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3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/>
      <c r="D1" s="64"/>
      <c r="E1" s="64"/>
      <c r="F1" s="12" t="s">
        <v>52</v>
      </c>
      <c r="G1" s="2" t="s">
        <v>16</v>
      </c>
      <c r="H1" s="65" t="s">
        <v>53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17</v>
      </c>
      <c r="H2" s="65"/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10</v>
      </c>
      <c r="I3" s="48">
        <v>3</v>
      </c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58</v>
      </c>
      <c r="F6" s="40">
        <v>206</v>
      </c>
      <c r="G6" s="40">
        <v>5.21</v>
      </c>
      <c r="H6" s="40">
        <v>7.33</v>
      </c>
      <c r="I6" s="40">
        <v>27.61</v>
      </c>
      <c r="J6" s="40">
        <v>197.2</v>
      </c>
      <c r="K6" s="41" t="s">
        <v>59</v>
      </c>
      <c r="L6" s="40"/>
    </row>
    <row r="7" spans="1:12" ht="25.5" x14ac:dyDescent="0.25">
      <c r="A7" s="23"/>
      <c r="B7" s="15"/>
      <c r="C7" s="11"/>
      <c r="D7" s="6"/>
      <c r="E7" s="42" t="s">
        <v>151</v>
      </c>
      <c r="F7" s="62">
        <v>67</v>
      </c>
      <c r="G7" s="43">
        <v>8.3800000000000008</v>
      </c>
      <c r="H7" s="43">
        <v>9.99</v>
      </c>
      <c r="I7" s="43">
        <v>16.579999999999998</v>
      </c>
      <c r="J7" s="43">
        <v>191.93</v>
      </c>
      <c r="K7" s="44" t="s">
        <v>152</v>
      </c>
      <c r="L7" s="43"/>
    </row>
    <row r="8" spans="1:12" ht="25.5" x14ac:dyDescent="0.2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 t="s">
        <v>45</v>
      </c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25.5" x14ac:dyDescent="0.25">
      <c r="A10" s="23"/>
      <c r="B10" s="15"/>
      <c r="C10" s="11"/>
      <c r="D10" s="7" t="s">
        <v>23</v>
      </c>
      <c r="E10" s="42" t="s">
        <v>94</v>
      </c>
      <c r="F10" s="43">
        <v>110</v>
      </c>
      <c r="G10" s="43">
        <v>0.88</v>
      </c>
      <c r="H10" s="43">
        <v>0.22</v>
      </c>
      <c r="I10" s="43">
        <v>8.25</v>
      </c>
      <c r="J10" s="43">
        <v>41.8</v>
      </c>
      <c r="K10" s="44" t="s">
        <v>46</v>
      </c>
      <c r="L10" s="43"/>
    </row>
    <row r="11" spans="1:12" ht="15" x14ac:dyDescent="0.25">
      <c r="A11" s="23"/>
      <c r="B11" s="15"/>
      <c r="C11" s="11"/>
      <c r="D11" s="59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583</v>
      </c>
      <c r="G13" s="19">
        <f t="shared" ref="G13:J13" si="0">SUM(G6:G12)</f>
        <v>14.540000000000001</v>
      </c>
      <c r="H13" s="19">
        <f t="shared" si="0"/>
        <v>17.559999999999999</v>
      </c>
      <c r="I13" s="19">
        <f t="shared" si="0"/>
        <v>67.44</v>
      </c>
      <c r="J13" s="19">
        <f t="shared" si="0"/>
        <v>490.93</v>
      </c>
      <c r="K13" s="25"/>
      <c r="L13" s="19">
        <v>106.86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105</v>
      </c>
      <c r="F15" s="43">
        <v>250</v>
      </c>
      <c r="G15" s="43">
        <v>1.77</v>
      </c>
      <c r="H15" s="43">
        <v>4.95</v>
      </c>
      <c r="I15" s="43">
        <v>7.9</v>
      </c>
      <c r="J15" s="43">
        <v>89.75</v>
      </c>
      <c r="K15" s="44" t="s">
        <v>106</v>
      </c>
      <c r="L15" s="43"/>
    </row>
    <row r="16" spans="1:12" ht="38.25" x14ac:dyDescent="0.25">
      <c r="A16" s="23"/>
      <c r="B16" s="15"/>
      <c r="C16" s="11"/>
      <c r="D16" s="7" t="s">
        <v>27</v>
      </c>
      <c r="E16" s="42" t="s">
        <v>153</v>
      </c>
      <c r="F16" s="43">
        <v>100</v>
      </c>
      <c r="G16" s="43">
        <v>8</v>
      </c>
      <c r="H16" s="43">
        <v>19.5</v>
      </c>
      <c r="I16" s="43">
        <v>9.9</v>
      </c>
      <c r="J16" s="43">
        <v>247.4</v>
      </c>
      <c r="K16" s="44" t="s">
        <v>154</v>
      </c>
      <c r="L16" s="43"/>
    </row>
    <row r="17" spans="1:12" ht="25.5" x14ac:dyDescent="0.25">
      <c r="A17" s="23"/>
      <c r="B17" s="15"/>
      <c r="C17" s="11"/>
      <c r="D17" s="7" t="s">
        <v>28</v>
      </c>
      <c r="E17" s="42" t="s">
        <v>155</v>
      </c>
      <c r="F17" s="43">
        <v>170</v>
      </c>
      <c r="G17" s="43">
        <v>5.77</v>
      </c>
      <c r="H17" s="43">
        <v>4.99</v>
      </c>
      <c r="I17" s="43">
        <v>30.31</v>
      </c>
      <c r="J17" s="43">
        <v>189.3</v>
      </c>
      <c r="K17" s="44" t="s">
        <v>156</v>
      </c>
      <c r="L17" s="43"/>
    </row>
    <row r="18" spans="1:12" ht="25.5" x14ac:dyDescent="0.25">
      <c r="A18" s="23"/>
      <c r="B18" s="15"/>
      <c r="C18" s="11"/>
      <c r="D18" s="7" t="s">
        <v>29</v>
      </c>
      <c r="E18" s="42" t="s">
        <v>107</v>
      </c>
      <c r="F18" s="43">
        <v>190</v>
      </c>
      <c r="G18" s="43">
        <v>0.52</v>
      </c>
      <c r="H18" s="43">
        <v>0.19</v>
      </c>
      <c r="I18" s="43">
        <v>23.75</v>
      </c>
      <c r="J18" s="43">
        <v>98.8</v>
      </c>
      <c r="K18" s="44" t="s">
        <v>108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95</v>
      </c>
      <c r="F19" s="43">
        <v>15</v>
      </c>
      <c r="G19" s="43">
        <v>1.2</v>
      </c>
      <c r="H19" s="43">
        <v>0.45</v>
      </c>
      <c r="I19" s="43">
        <v>8.1</v>
      </c>
      <c r="J19" s="43">
        <v>42</v>
      </c>
      <c r="K19" s="44" t="s">
        <v>40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43</v>
      </c>
      <c r="F20" s="43">
        <v>24</v>
      </c>
      <c r="G20" s="43">
        <v>2.06</v>
      </c>
      <c r="H20" s="43">
        <v>0.31</v>
      </c>
      <c r="I20" s="43">
        <v>10.85</v>
      </c>
      <c r="J20" s="43">
        <v>54.72</v>
      </c>
      <c r="K20" s="44" t="s">
        <v>40</v>
      </c>
      <c r="L20" s="43"/>
    </row>
    <row r="21" spans="1:12" ht="15" x14ac:dyDescent="0.25">
      <c r="A21" s="23"/>
      <c r="B21" s="15"/>
      <c r="C21" s="11"/>
      <c r="D21" s="59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749</v>
      </c>
      <c r="G23" s="19">
        <f t="shared" ref="G23:J23" si="1">SUM(G14:G22)</f>
        <v>19.319999999999997</v>
      </c>
      <c r="H23" s="19">
        <f t="shared" si="1"/>
        <v>30.389999999999997</v>
      </c>
      <c r="I23" s="19">
        <f t="shared" si="1"/>
        <v>90.809999999999988</v>
      </c>
      <c r="J23" s="19">
        <f t="shared" si="1"/>
        <v>721.97</v>
      </c>
      <c r="K23" s="25"/>
      <c r="L23" s="19">
        <v>106.86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1332</v>
      </c>
      <c r="G24" s="32">
        <f t="shared" ref="G24:J24" si="2">G13+G23</f>
        <v>33.86</v>
      </c>
      <c r="H24" s="32">
        <f t="shared" si="2"/>
        <v>47.949999999999996</v>
      </c>
      <c r="I24" s="32">
        <f t="shared" si="2"/>
        <v>158.25</v>
      </c>
      <c r="J24" s="32">
        <f t="shared" si="2"/>
        <v>1212.9000000000001</v>
      </c>
      <c r="K24" s="32"/>
      <c r="L24" s="32">
        <f t="shared" ref="L24" si="3">L13+L23</f>
        <v>213.72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55</v>
      </c>
      <c r="F25" s="40">
        <v>60</v>
      </c>
      <c r="G25" s="40">
        <v>10.56</v>
      </c>
      <c r="H25" s="40">
        <v>3.72</v>
      </c>
      <c r="I25" s="40">
        <v>2.2799999999999998</v>
      </c>
      <c r="J25" s="40">
        <v>85.2</v>
      </c>
      <c r="K25" s="41" t="s">
        <v>49</v>
      </c>
      <c r="L25" s="40"/>
    </row>
    <row r="26" spans="1:12" ht="25.5" x14ac:dyDescent="0.25">
      <c r="A26" s="14"/>
      <c r="B26" s="15"/>
      <c r="C26" s="11"/>
      <c r="D26" s="59" t="s">
        <v>20</v>
      </c>
      <c r="E26" s="42" t="s">
        <v>50</v>
      </c>
      <c r="F26" s="43">
        <v>140</v>
      </c>
      <c r="G26" s="43">
        <v>2.86</v>
      </c>
      <c r="H26" s="43">
        <v>4.4800000000000004</v>
      </c>
      <c r="I26" s="43">
        <v>19.079999999999998</v>
      </c>
      <c r="J26" s="43">
        <v>128.1</v>
      </c>
      <c r="K26" s="44" t="s">
        <v>51</v>
      </c>
      <c r="L26" s="43"/>
    </row>
    <row r="27" spans="1:12" ht="25.5" x14ac:dyDescent="0.25">
      <c r="A27" s="14"/>
      <c r="B27" s="15"/>
      <c r="C27" s="11"/>
      <c r="D27" s="7" t="s">
        <v>21</v>
      </c>
      <c r="E27" s="42" t="s">
        <v>44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 t="s">
        <v>45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41</v>
      </c>
      <c r="G28" s="43">
        <v>3.53</v>
      </c>
      <c r="H28" s="43">
        <v>0.53</v>
      </c>
      <c r="I28" s="43">
        <v>18.53</v>
      </c>
      <c r="J28" s="43">
        <v>93.48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9"/>
      <c r="E30" s="42" t="s">
        <v>56</v>
      </c>
      <c r="F30" s="43">
        <v>30</v>
      </c>
      <c r="G30" s="43">
        <v>1.5</v>
      </c>
      <c r="H30" s="43">
        <v>1.8</v>
      </c>
      <c r="I30" s="43">
        <v>20.7</v>
      </c>
      <c r="J30" s="43">
        <v>105</v>
      </c>
      <c r="K30" s="44" t="s">
        <v>40</v>
      </c>
      <c r="L30" s="43"/>
    </row>
    <row r="31" spans="1:12" ht="25.5" x14ac:dyDescent="0.25">
      <c r="A31" s="14"/>
      <c r="B31" s="15"/>
      <c r="C31" s="11"/>
      <c r="D31" s="6"/>
      <c r="E31" s="42" t="s">
        <v>97</v>
      </c>
      <c r="F31" s="43">
        <v>60</v>
      </c>
      <c r="G31" s="43">
        <v>0.84</v>
      </c>
      <c r="H31" s="43">
        <v>3.61</v>
      </c>
      <c r="I31" s="43">
        <v>4.96</v>
      </c>
      <c r="J31" s="43">
        <v>55.68</v>
      </c>
      <c r="K31" s="44" t="s">
        <v>98</v>
      </c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531</v>
      </c>
      <c r="G32" s="19">
        <f t="shared" ref="G32" si="4">SUM(G25:G31)</f>
        <v>19.36</v>
      </c>
      <c r="H32" s="19">
        <f t="shared" ref="H32" si="5">SUM(H25:H31)</f>
        <v>14.16</v>
      </c>
      <c r="I32" s="19">
        <f t="shared" ref="I32" si="6">SUM(I25:I31)</f>
        <v>80.55</v>
      </c>
      <c r="J32" s="19">
        <f t="shared" ref="J32" si="7">SUM(J25:J31)</f>
        <v>527.46</v>
      </c>
      <c r="K32" s="25"/>
      <c r="L32" s="19">
        <v>106.86</v>
      </c>
    </row>
    <row r="33" spans="1:12" ht="25.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109</v>
      </c>
      <c r="F33" s="43">
        <v>75</v>
      </c>
      <c r="G33" s="43">
        <v>2.25</v>
      </c>
      <c r="H33" s="43">
        <v>6.3</v>
      </c>
      <c r="I33" s="43">
        <v>5.25</v>
      </c>
      <c r="J33" s="43">
        <v>87</v>
      </c>
      <c r="K33" s="44" t="s">
        <v>110</v>
      </c>
      <c r="L33" s="43"/>
    </row>
    <row r="34" spans="1:12" ht="25.5" x14ac:dyDescent="0.25">
      <c r="A34" s="14"/>
      <c r="B34" s="15"/>
      <c r="C34" s="11"/>
      <c r="D34" s="7" t="s">
        <v>26</v>
      </c>
      <c r="E34" s="42" t="s">
        <v>111</v>
      </c>
      <c r="F34" s="43">
        <v>250</v>
      </c>
      <c r="G34" s="43">
        <v>5.49</v>
      </c>
      <c r="H34" s="43">
        <v>5.27</v>
      </c>
      <c r="I34" s="43">
        <v>16.54</v>
      </c>
      <c r="J34" s="43">
        <v>148.25</v>
      </c>
      <c r="K34" s="44" t="s">
        <v>112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100</v>
      </c>
      <c r="G35" s="43">
        <v>15.6</v>
      </c>
      <c r="H35" s="43">
        <v>8.4</v>
      </c>
      <c r="I35" s="43">
        <v>3.3</v>
      </c>
      <c r="J35" s="43">
        <v>151.19999999999999</v>
      </c>
      <c r="K35" s="44" t="s">
        <v>38</v>
      </c>
      <c r="L35" s="43"/>
    </row>
    <row r="36" spans="1:12" ht="25.5" x14ac:dyDescent="0.25">
      <c r="A36" s="14"/>
      <c r="B36" s="15"/>
      <c r="C36" s="11"/>
      <c r="D36" s="7" t="s">
        <v>28</v>
      </c>
      <c r="E36" s="42" t="s">
        <v>47</v>
      </c>
      <c r="F36" s="43">
        <v>150</v>
      </c>
      <c r="G36" s="43">
        <v>8.6</v>
      </c>
      <c r="H36" s="43">
        <v>6.09</v>
      </c>
      <c r="I36" s="43">
        <v>38.64</v>
      </c>
      <c r="J36" s="43">
        <v>243.75</v>
      </c>
      <c r="K36" s="44" t="s">
        <v>48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103</v>
      </c>
      <c r="F37" s="43">
        <v>200</v>
      </c>
      <c r="G37" s="43">
        <v>0.1</v>
      </c>
      <c r="H37" s="43">
        <v>0</v>
      </c>
      <c r="I37" s="43">
        <v>21.6</v>
      </c>
      <c r="J37" s="43">
        <v>87</v>
      </c>
      <c r="K37" s="44" t="s">
        <v>104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95</v>
      </c>
      <c r="F38" s="43">
        <v>20</v>
      </c>
      <c r="G38" s="43">
        <v>1.6</v>
      </c>
      <c r="H38" s="43">
        <v>0.6</v>
      </c>
      <c r="I38" s="43">
        <v>10.8</v>
      </c>
      <c r="J38" s="43">
        <v>56</v>
      </c>
      <c r="K38" s="44" t="s">
        <v>40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43</v>
      </c>
      <c r="F39" s="43">
        <v>27</v>
      </c>
      <c r="G39" s="43">
        <v>2.3199999999999998</v>
      </c>
      <c r="H39" s="43">
        <v>0.35</v>
      </c>
      <c r="I39" s="43">
        <v>12.57</v>
      </c>
      <c r="J39" s="43">
        <v>61.56</v>
      </c>
      <c r="K39" s="44" t="s">
        <v>40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822</v>
      </c>
      <c r="G42" s="19">
        <f t="shared" ref="G42" si="8">SUM(G33:G41)</f>
        <v>35.96</v>
      </c>
      <c r="H42" s="19">
        <f t="shared" ref="H42" si="9">SUM(H33:H41)</f>
        <v>27.01</v>
      </c>
      <c r="I42" s="19">
        <f t="shared" ref="I42" si="10">SUM(I33:I41)</f>
        <v>108.70000000000002</v>
      </c>
      <c r="J42" s="19">
        <f t="shared" ref="J42" si="11">SUM(J33:J41)</f>
        <v>834.76</v>
      </c>
      <c r="K42" s="25"/>
      <c r="L42" s="19">
        <v>106.86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1353</v>
      </c>
      <c r="G43" s="32">
        <f t="shared" ref="G43" si="12">G32+G42</f>
        <v>55.32</v>
      </c>
      <c r="H43" s="32">
        <f t="shared" ref="H43" si="13">H32+H42</f>
        <v>41.17</v>
      </c>
      <c r="I43" s="32">
        <f t="shared" ref="I43" si="14">I32+I42</f>
        <v>189.25</v>
      </c>
      <c r="J43" s="32">
        <f t="shared" ref="J43:L43" si="15">J32+J42</f>
        <v>1362.22</v>
      </c>
      <c r="K43" s="32"/>
      <c r="L43" s="32">
        <f t="shared" si="15"/>
        <v>213.72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60</v>
      </c>
      <c r="F44" s="40">
        <v>150</v>
      </c>
      <c r="G44" s="40">
        <v>20.41</v>
      </c>
      <c r="H44" s="40">
        <v>17.34</v>
      </c>
      <c r="I44" s="40">
        <v>47.73</v>
      </c>
      <c r="J44" s="40">
        <v>415.4</v>
      </c>
      <c r="K44" s="41" t="s">
        <v>61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 x14ac:dyDescent="0.25">
      <c r="A46" s="23"/>
      <c r="B46" s="15"/>
      <c r="C46" s="11"/>
      <c r="D46" s="7" t="s">
        <v>21</v>
      </c>
      <c r="E46" s="42" t="s">
        <v>44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 t="s">
        <v>45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57</v>
      </c>
      <c r="F47" s="43">
        <v>30</v>
      </c>
      <c r="G47" s="43">
        <v>2.4</v>
      </c>
      <c r="H47" s="43">
        <v>0.9</v>
      </c>
      <c r="I47" s="43">
        <v>16.2</v>
      </c>
      <c r="J47" s="43">
        <v>84</v>
      </c>
      <c r="K47" s="44" t="s">
        <v>40</v>
      </c>
      <c r="L47" s="43"/>
    </row>
    <row r="48" spans="1:12" ht="25.5" x14ac:dyDescent="0.25">
      <c r="A48" s="23"/>
      <c r="B48" s="15"/>
      <c r="C48" s="11"/>
      <c r="D48" s="7" t="s">
        <v>23</v>
      </c>
      <c r="E48" s="42" t="s">
        <v>94</v>
      </c>
      <c r="F48" s="43">
        <v>130</v>
      </c>
      <c r="G48" s="43">
        <v>0.52</v>
      </c>
      <c r="H48" s="43">
        <v>0.52</v>
      </c>
      <c r="I48" s="43">
        <v>12.74</v>
      </c>
      <c r="J48" s="43">
        <v>61.1</v>
      </c>
      <c r="K48" s="44" t="s">
        <v>46</v>
      </c>
      <c r="L48" s="43"/>
    </row>
    <row r="49" spans="1:12" ht="15" x14ac:dyDescent="0.25">
      <c r="A49" s="23"/>
      <c r="B49" s="15"/>
      <c r="C49" s="11"/>
      <c r="D49" s="54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52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6">SUM(G44:G50)</f>
        <v>23.4</v>
      </c>
      <c r="H51" s="19">
        <f t="shared" ref="H51" si="17">SUM(H44:H50)</f>
        <v>18.779999999999998</v>
      </c>
      <c r="I51" s="19">
        <f t="shared" ref="I51" si="18">SUM(I44:I50)</f>
        <v>91.669999999999987</v>
      </c>
      <c r="J51" s="19">
        <f t="shared" ref="J51" si="19">SUM(J44:J50)</f>
        <v>620.5</v>
      </c>
      <c r="K51" s="25"/>
      <c r="L51" s="19">
        <v>106.86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26</v>
      </c>
      <c r="E53" s="42" t="s">
        <v>113</v>
      </c>
      <c r="F53" s="43">
        <v>250</v>
      </c>
      <c r="G53" s="43">
        <v>1.8</v>
      </c>
      <c r="H53" s="43">
        <v>4.92</v>
      </c>
      <c r="I53" s="43">
        <v>10.93</v>
      </c>
      <c r="J53" s="43">
        <v>103.75</v>
      </c>
      <c r="K53" s="44" t="s">
        <v>114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115</v>
      </c>
      <c r="F54" s="43">
        <v>90</v>
      </c>
      <c r="G54" s="43">
        <v>13.2</v>
      </c>
      <c r="H54" s="43">
        <v>6.96</v>
      </c>
      <c r="I54" s="43">
        <v>14.4</v>
      </c>
      <c r="J54" s="43">
        <v>174</v>
      </c>
      <c r="K54" s="44" t="s">
        <v>116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117</v>
      </c>
      <c r="F55" s="43">
        <v>150</v>
      </c>
      <c r="G55" s="43">
        <v>2.5499999999999998</v>
      </c>
      <c r="H55" s="43">
        <v>5.25</v>
      </c>
      <c r="I55" s="43">
        <v>19.2</v>
      </c>
      <c r="J55" s="43">
        <v>134.1</v>
      </c>
      <c r="K55" s="44" t="s">
        <v>118</v>
      </c>
      <c r="L55" s="43"/>
    </row>
    <row r="56" spans="1:12" ht="25.5" x14ac:dyDescent="0.25">
      <c r="A56" s="23"/>
      <c r="B56" s="15"/>
      <c r="C56" s="11"/>
      <c r="D56" s="7" t="s">
        <v>29</v>
      </c>
      <c r="E56" s="42" t="s">
        <v>119</v>
      </c>
      <c r="F56" s="43">
        <v>200</v>
      </c>
      <c r="G56" s="43">
        <v>0.12</v>
      </c>
      <c r="H56" s="43">
        <v>0</v>
      </c>
      <c r="I56" s="43">
        <v>26.56</v>
      </c>
      <c r="J56" s="43">
        <v>106.8</v>
      </c>
      <c r="K56" s="44" t="s">
        <v>120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95</v>
      </c>
      <c r="F57" s="43">
        <v>20</v>
      </c>
      <c r="G57" s="43">
        <v>1.6</v>
      </c>
      <c r="H57" s="43">
        <v>0.6</v>
      </c>
      <c r="I57" s="43">
        <v>10.8</v>
      </c>
      <c r="J57" s="43">
        <v>56</v>
      </c>
      <c r="K57" s="44" t="s">
        <v>40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43</v>
      </c>
      <c r="F58" s="43">
        <v>39</v>
      </c>
      <c r="G58" s="43">
        <v>3.35</v>
      </c>
      <c r="H58" s="43">
        <v>0.51</v>
      </c>
      <c r="I58" s="43">
        <v>17.63</v>
      </c>
      <c r="J58" s="43">
        <v>88.92</v>
      </c>
      <c r="K58" s="44" t="s">
        <v>40</v>
      </c>
      <c r="L58" s="43"/>
    </row>
    <row r="59" spans="1:12" ht="15" x14ac:dyDescent="0.25">
      <c r="A59" s="23"/>
      <c r="B59" s="15"/>
      <c r="C59" s="11"/>
      <c r="D59" s="6"/>
      <c r="E59" s="42" t="s">
        <v>121</v>
      </c>
      <c r="F59" s="43">
        <v>13</v>
      </c>
      <c r="G59" s="43">
        <v>0.98</v>
      </c>
      <c r="H59" s="43">
        <v>2.08</v>
      </c>
      <c r="I59" s="43">
        <v>8.58</v>
      </c>
      <c r="J59" s="43">
        <v>58.5</v>
      </c>
      <c r="K59" s="44" t="s">
        <v>40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762</v>
      </c>
      <c r="G61" s="19">
        <f t="shared" ref="G61" si="20">SUM(G52:G60)</f>
        <v>23.600000000000005</v>
      </c>
      <c r="H61" s="19">
        <f t="shared" ref="H61" si="21">SUM(H52:H60)</f>
        <v>20.32</v>
      </c>
      <c r="I61" s="19">
        <f t="shared" ref="I61" si="22">SUM(I52:I60)</f>
        <v>108.1</v>
      </c>
      <c r="J61" s="19">
        <f t="shared" ref="J61" si="23">SUM(J52:J60)</f>
        <v>722.06999999999994</v>
      </c>
      <c r="K61" s="25"/>
      <c r="L61" s="19">
        <v>106.86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1272</v>
      </c>
      <c r="G62" s="32">
        <f t="shared" ref="G62" si="24">G51+G61</f>
        <v>47</v>
      </c>
      <c r="H62" s="32">
        <f t="shared" ref="H62" si="25">H51+H61</f>
        <v>39.099999999999994</v>
      </c>
      <c r="I62" s="32">
        <f t="shared" ref="I62" si="26">I51+I61</f>
        <v>199.76999999999998</v>
      </c>
      <c r="J62" s="32">
        <f t="shared" ref="J62:L62" si="27">J51+J61</f>
        <v>1342.57</v>
      </c>
      <c r="K62" s="32"/>
      <c r="L62" s="32">
        <f t="shared" si="27"/>
        <v>213.72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62</v>
      </c>
      <c r="F63" s="40">
        <v>80</v>
      </c>
      <c r="G63" s="40">
        <v>8.51</v>
      </c>
      <c r="H63" s="40">
        <v>22.55</v>
      </c>
      <c r="I63" s="40">
        <v>2.31</v>
      </c>
      <c r="J63" s="40">
        <v>247.2</v>
      </c>
      <c r="K63" s="41" t="s">
        <v>63</v>
      </c>
      <c r="L63" s="40"/>
    </row>
    <row r="64" spans="1:12" ht="25.5" x14ac:dyDescent="0.25">
      <c r="A64" s="23"/>
      <c r="B64" s="15"/>
      <c r="C64" s="11"/>
      <c r="D64" s="6" t="s">
        <v>20</v>
      </c>
      <c r="E64" s="42" t="s">
        <v>47</v>
      </c>
      <c r="F64" s="43">
        <v>130</v>
      </c>
      <c r="G64" s="43">
        <v>7.45</v>
      </c>
      <c r="H64" s="43">
        <v>5.28</v>
      </c>
      <c r="I64" s="43">
        <v>33.49</v>
      </c>
      <c r="J64" s="43">
        <v>211.25</v>
      </c>
      <c r="K64" s="44" t="s">
        <v>48</v>
      </c>
      <c r="L64" s="43"/>
    </row>
    <row r="65" spans="1:12" ht="25.5" x14ac:dyDescent="0.25">
      <c r="A65" s="23"/>
      <c r="B65" s="15"/>
      <c r="C65" s="11"/>
      <c r="D65" s="55" t="s">
        <v>21</v>
      </c>
      <c r="E65" s="42" t="s">
        <v>99</v>
      </c>
      <c r="F65" s="43">
        <v>200</v>
      </c>
      <c r="G65" s="43">
        <v>0.1</v>
      </c>
      <c r="H65" s="43">
        <v>0</v>
      </c>
      <c r="I65" s="43">
        <v>25.2</v>
      </c>
      <c r="J65" s="43">
        <v>96</v>
      </c>
      <c r="K65" s="44" t="s">
        <v>100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43</v>
      </c>
      <c r="F66" s="43">
        <v>39</v>
      </c>
      <c r="G66" s="43">
        <v>3.35</v>
      </c>
      <c r="H66" s="43">
        <v>0.51</v>
      </c>
      <c r="I66" s="43">
        <v>17.63</v>
      </c>
      <c r="J66" s="43">
        <v>88.92</v>
      </c>
      <c r="K66" s="44" t="s">
        <v>40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25.5" x14ac:dyDescent="0.25">
      <c r="A68" s="23"/>
      <c r="B68" s="15"/>
      <c r="C68" s="11"/>
      <c r="D68" s="58"/>
      <c r="E68" s="42" t="s">
        <v>96</v>
      </c>
      <c r="F68" s="43">
        <v>60</v>
      </c>
      <c r="G68" s="43">
        <v>0.66</v>
      </c>
      <c r="H68" s="43">
        <v>0.12</v>
      </c>
      <c r="I68" s="43">
        <v>2.2799999999999998</v>
      </c>
      <c r="J68" s="43">
        <v>14.4</v>
      </c>
      <c r="K68" s="44" t="s">
        <v>91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509</v>
      </c>
      <c r="G70" s="19">
        <f t="shared" ref="G70" si="28">SUM(G63:G69)</f>
        <v>20.070000000000004</v>
      </c>
      <c r="H70" s="19">
        <f t="shared" ref="H70" si="29">SUM(H63:H69)</f>
        <v>28.460000000000004</v>
      </c>
      <c r="I70" s="19">
        <f t="shared" ref="I70" si="30">SUM(I63:I69)</f>
        <v>80.91</v>
      </c>
      <c r="J70" s="19">
        <f t="shared" ref="J70" si="31">SUM(J63:J69)</f>
        <v>657.77</v>
      </c>
      <c r="K70" s="25"/>
      <c r="L70" s="19">
        <v>106.86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25.5" x14ac:dyDescent="0.25">
      <c r="A72" s="23"/>
      <c r="B72" s="15"/>
      <c r="C72" s="11"/>
      <c r="D72" s="7" t="s">
        <v>26</v>
      </c>
      <c r="E72" s="42" t="s">
        <v>122</v>
      </c>
      <c r="F72" s="43">
        <v>250</v>
      </c>
      <c r="G72" s="43">
        <v>2.02</v>
      </c>
      <c r="H72" s="43">
        <v>5.09</v>
      </c>
      <c r="I72" s="43">
        <v>11.98</v>
      </c>
      <c r="J72" s="43">
        <v>107.25</v>
      </c>
      <c r="K72" s="44" t="s">
        <v>123</v>
      </c>
      <c r="L72" s="43"/>
    </row>
    <row r="73" spans="1:12" ht="25.5" x14ac:dyDescent="0.25">
      <c r="A73" s="23"/>
      <c r="B73" s="15"/>
      <c r="C73" s="11"/>
      <c r="D73" s="61" t="s">
        <v>27</v>
      </c>
      <c r="E73" s="42" t="s">
        <v>67</v>
      </c>
      <c r="F73" s="43">
        <v>90</v>
      </c>
      <c r="G73" s="43">
        <v>11.52</v>
      </c>
      <c r="H73" s="43">
        <v>19.98</v>
      </c>
      <c r="I73" s="43">
        <v>1.35</v>
      </c>
      <c r="J73" s="43">
        <v>231.3</v>
      </c>
      <c r="K73" s="44" t="s">
        <v>68</v>
      </c>
      <c r="L73" s="43"/>
    </row>
    <row r="74" spans="1:12" ht="15" x14ac:dyDescent="0.25">
      <c r="A74" s="23"/>
      <c r="B74" s="15"/>
      <c r="C74" s="11"/>
      <c r="D74" s="61" t="s">
        <v>28</v>
      </c>
      <c r="E74" s="42" t="s">
        <v>124</v>
      </c>
      <c r="F74" s="43">
        <v>150</v>
      </c>
      <c r="G74" s="43">
        <v>3.7</v>
      </c>
      <c r="H74" s="43">
        <v>4.9000000000000004</v>
      </c>
      <c r="I74" s="43">
        <v>35.9</v>
      </c>
      <c r="J74" s="43">
        <v>202.65</v>
      </c>
      <c r="K74" s="44" t="s">
        <v>125</v>
      </c>
      <c r="L74" s="43"/>
    </row>
    <row r="75" spans="1:12" ht="25.5" x14ac:dyDescent="0.25">
      <c r="A75" s="23"/>
      <c r="B75" s="15"/>
      <c r="C75" s="11"/>
      <c r="D75" s="7" t="s">
        <v>29</v>
      </c>
      <c r="E75" s="42" t="s">
        <v>71</v>
      </c>
      <c r="F75" s="43">
        <v>205</v>
      </c>
      <c r="G75" s="43">
        <v>0.13</v>
      </c>
      <c r="H75" s="43">
        <v>0.02</v>
      </c>
      <c r="I75" s="43">
        <v>15.2</v>
      </c>
      <c r="J75" s="43">
        <v>61.5</v>
      </c>
      <c r="K75" s="44" t="s">
        <v>72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95</v>
      </c>
      <c r="F76" s="43">
        <v>20</v>
      </c>
      <c r="G76" s="43">
        <v>1.6</v>
      </c>
      <c r="H76" s="43">
        <v>0.6</v>
      </c>
      <c r="I76" s="43">
        <v>10.8</v>
      </c>
      <c r="J76" s="43">
        <v>56</v>
      </c>
      <c r="K76" s="44" t="s">
        <v>40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43</v>
      </c>
      <c r="F77" s="43">
        <v>30</v>
      </c>
      <c r="G77" s="43">
        <v>2.58</v>
      </c>
      <c r="H77" s="43">
        <v>0.39</v>
      </c>
      <c r="I77" s="43">
        <v>13.56</v>
      </c>
      <c r="J77" s="43">
        <v>68.400000000000006</v>
      </c>
      <c r="K77" s="44" t="s">
        <v>40</v>
      </c>
      <c r="L77" s="43"/>
    </row>
    <row r="78" spans="1:12" ht="15" x14ac:dyDescent="0.25">
      <c r="A78" s="23"/>
      <c r="B78" s="15"/>
      <c r="C78" s="11"/>
      <c r="D78" s="54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745</v>
      </c>
      <c r="G80" s="19">
        <f>SUM(G71:G79)</f>
        <v>21.549999999999997</v>
      </c>
      <c r="H80" s="19">
        <f>SUM(H71:H79)</f>
        <v>30.98</v>
      </c>
      <c r="I80" s="19">
        <f>SUM(I71:I79)</f>
        <v>88.789999999999992</v>
      </c>
      <c r="J80" s="19">
        <f>SUM(J71:J79)</f>
        <v>727.1</v>
      </c>
      <c r="K80" s="25"/>
      <c r="L80" s="19">
        <v>106.86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1254</v>
      </c>
      <c r="G81" s="32">
        <f>G70+G80</f>
        <v>41.620000000000005</v>
      </c>
      <c r="H81" s="32">
        <f>H70+H80</f>
        <v>59.440000000000005</v>
      </c>
      <c r="I81" s="32">
        <f>I70+I80</f>
        <v>169.7</v>
      </c>
      <c r="J81" s="32">
        <f>J70+J80</f>
        <v>1384.87</v>
      </c>
      <c r="K81" s="32"/>
      <c r="L81" s="32">
        <f>L70+L80</f>
        <v>213.72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157</v>
      </c>
      <c r="F82" s="40">
        <v>110</v>
      </c>
      <c r="G82" s="40">
        <v>6.96</v>
      </c>
      <c r="H82" s="40">
        <v>16.11</v>
      </c>
      <c r="I82" s="40">
        <v>11.61</v>
      </c>
      <c r="J82" s="40">
        <v>223</v>
      </c>
      <c r="K82" s="41" t="s">
        <v>158</v>
      </c>
      <c r="L82" s="40"/>
    </row>
    <row r="83" spans="1:12" ht="25.5" x14ac:dyDescent="0.25">
      <c r="A83" s="23"/>
      <c r="B83" s="15"/>
      <c r="C83" s="11"/>
      <c r="D83" s="6" t="s">
        <v>20</v>
      </c>
      <c r="E83" s="42" t="s">
        <v>42</v>
      </c>
      <c r="F83" s="43">
        <v>130</v>
      </c>
      <c r="G83" s="43">
        <v>4.8099999999999996</v>
      </c>
      <c r="H83" s="43">
        <v>4.29</v>
      </c>
      <c r="I83" s="43">
        <v>25.61</v>
      </c>
      <c r="J83" s="43">
        <v>159.9</v>
      </c>
      <c r="K83" s="44" t="s">
        <v>39</v>
      </c>
      <c r="L83" s="43"/>
    </row>
    <row r="84" spans="1:12" ht="25.5" x14ac:dyDescent="0.25">
      <c r="A84" s="23"/>
      <c r="B84" s="15"/>
      <c r="C84" s="11"/>
      <c r="D84" s="50" t="s">
        <v>21</v>
      </c>
      <c r="E84" s="42" t="s">
        <v>44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 t="s">
        <v>45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43</v>
      </c>
      <c r="F85" s="43">
        <v>24</v>
      </c>
      <c r="G85" s="43">
        <v>2.06</v>
      </c>
      <c r="H85" s="43">
        <v>0.31</v>
      </c>
      <c r="I85" s="43">
        <v>10.85</v>
      </c>
      <c r="J85" s="43">
        <v>54.72</v>
      </c>
      <c r="K85" s="44" t="s">
        <v>40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4" t="s">
        <v>54</v>
      </c>
      <c r="E87" s="42" t="s">
        <v>64</v>
      </c>
      <c r="F87" s="43">
        <v>125</v>
      </c>
      <c r="G87" s="43">
        <v>3.75</v>
      </c>
      <c r="H87" s="43">
        <v>3.13</v>
      </c>
      <c r="I87" s="43">
        <v>19.13</v>
      </c>
      <c r="J87" s="43">
        <v>120</v>
      </c>
      <c r="K87" s="44" t="s">
        <v>40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589</v>
      </c>
      <c r="G89" s="19">
        <f t="shared" ref="G89" si="32">SUM(G82:G88)</f>
        <v>17.649999999999999</v>
      </c>
      <c r="H89" s="19">
        <f t="shared" ref="H89" si="33">SUM(H82:H88)</f>
        <v>23.859999999999996</v>
      </c>
      <c r="I89" s="19">
        <f t="shared" ref="I89" si="34">SUM(I82:I88)</f>
        <v>82.2</v>
      </c>
      <c r="J89" s="19">
        <f t="shared" ref="J89" si="35">SUM(J82:J88)</f>
        <v>617.62</v>
      </c>
      <c r="K89" s="25"/>
      <c r="L89" s="19">
        <v>106.86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26</v>
      </c>
      <c r="E91" s="42" t="s">
        <v>126</v>
      </c>
      <c r="F91" s="43">
        <v>250</v>
      </c>
      <c r="G91" s="43">
        <v>2.39</v>
      </c>
      <c r="H91" s="43">
        <v>5.08</v>
      </c>
      <c r="I91" s="43">
        <v>13</v>
      </c>
      <c r="J91" s="43">
        <v>117</v>
      </c>
      <c r="K91" s="44" t="s">
        <v>127</v>
      </c>
      <c r="L91" s="43"/>
    </row>
    <row r="92" spans="1:12" ht="15" x14ac:dyDescent="0.25">
      <c r="A92" s="23"/>
      <c r="B92" s="15"/>
      <c r="C92" s="11"/>
      <c r="D92" s="61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1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25.5" x14ac:dyDescent="0.25">
      <c r="A94" s="23"/>
      <c r="B94" s="15"/>
      <c r="C94" s="11"/>
      <c r="D94" s="7" t="s">
        <v>29</v>
      </c>
      <c r="E94" s="42" t="s">
        <v>128</v>
      </c>
      <c r="F94" s="43">
        <v>200</v>
      </c>
      <c r="G94" s="43">
        <v>0.16</v>
      </c>
      <c r="H94" s="43">
        <v>0.16</v>
      </c>
      <c r="I94" s="43">
        <v>27.88</v>
      </c>
      <c r="J94" s="43">
        <v>114.6</v>
      </c>
      <c r="K94" s="44" t="s">
        <v>129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95</v>
      </c>
      <c r="F95" s="43">
        <v>15</v>
      </c>
      <c r="G95" s="43">
        <v>1.2</v>
      </c>
      <c r="H95" s="43">
        <v>0.45</v>
      </c>
      <c r="I95" s="43">
        <v>8.1</v>
      </c>
      <c r="J95" s="43">
        <v>42</v>
      </c>
      <c r="K95" s="44" t="s">
        <v>40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43</v>
      </c>
      <c r="F96" s="43">
        <v>32</v>
      </c>
      <c r="G96" s="43">
        <v>2.75</v>
      </c>
      <c r="H96" s="43">
        <v>0.42</v>
      </c>
      <c r="I96" s="43">
        <v>14.46</v>
      </c>
      <c r="J96" s="43">
        <v>72.959999999999994</v>
      </c>
      <c r="K96" s="44" t="s">
        <v>40</v>
      </c>
      <c r="L96" s="43"/>
    </row>
    <row r="97" spans="1:12" ht="25.5" x14ac:dyDescent="0.25">
      <c r="A97" s="23"/>
      <c r="B97" s="15"/>
      <c r="C97" s="11"/>
      <c r="D97" s="6" t="s">
        <v>20</v>
      </c>
      <c r="E97" s="42" t="s">
        <v>76</v>
      </c>
      <c r="F97" s="43">
        <v>175</v>
      </c>
      <c r="G97" s="43">
        <v>12.3</v>
      </c>
      <c r="H97" s="43">
        <v>29.5</v>
      </c>
      <c r="I97" s="43">
        <v>16.579999999999998</v>
      </c>
      <c r="J97" s="43">
        <v>383</v>
      </c>
      <c r="K97" s="44" t="s">
        <v>77</v>
      </c>
      <c r="L97" s="43"/>
    </row>
    <row r="98" spans="1:12" ht="25.5" x14ac:dyDescent="0.25">
      <c r="A98" s="23"/>
      <c r="B98" s="15"/>
      <c r="C98" s="11"/>
      <c r="D98" s="6" t="s">
        <v>20</v>
      </c>
      <c r="E98" s="42" t="s">
        <v>78</v>
      </c>
      <c r="F98" s="43">
        <v>10</v>
      </c>
      <c r="G98" s="43">
        <v>0.28999999999999998</v>
      </c>
      <c r="H98" s="43">
        <v>0.27</v>
      </c>
      <c r="I98" s="43">
        <v>0.57999999999999996</v>
      </c>
      <c r="J98" s="43">
        <v>5.92</v>
      </c>
      <c r="K98" s="44" t="s">
        <v>79</v>
      </c>
      <c r="L98" s="43"/>
    </row>
    <row r="99" spans="1:12" ht="15" x14ac:dyDescent="0.25">
      <c r="A99" s="23"/>
      <c r="B99" s="15"/>
      <c r="C99" s="11"/>
      <c r="D99" s="6"/>
      <c r="E99" s="42" t="s">
        <v>56</v>
      </c>
      <c r="F99" s="43">
        <v>30</v>
      </c>
      <c r="G99" s="43">
        <v>1.5</v>
      </c>
      <c r="H99" s="43">
        <v>1.8</v>
      </c>
      <c r="I99" s="43">
        <v>20.7</v>
      </c>
      <c r="J99" s="43">
        <v>105</v>
      </c>
      <c r="K99" s="44" t="s">
        <v>40</v>
      </c>
      <c r="L99" s="43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SUM(F90:F99)</f>
        <v>712</v>
      </c>
      <c r="G100" s="19">
        <f>SUM(G90:G99)</f>
        <v>20.59</v>
      </c>
      <c r="H100" s="19">
        <f>SUM(H90:H99)</f>
        <v>37.68</v>
      </c>
      <c r="I100" s="19">
        <f>SUM(I90:I99)</f>
        <v>101.3</v>
      </c>
      <c r="J100" s="19">
        <f>SUM(J90:J99)</f>
        <v>840.4799999999999</v>
      </c>
      <c r="K100" s="25"/>
      <c r="L100" s="19">
        <v>106.86</v>
      </c>
    </row>
    <row r="101" spans="1:12" ht="15.75" customHeight="1" thickBot="1" x14ac:dyDescent="0.25">
      <c r="A101" s="29">
        <f>A82</f>
        <v>1</v>
      </c>
      <c r="B101" s="30">
        <f>B82</f>
        <v>5</v>
      </c>
      <c r="C101" s="66" t="s">
        <v>4</v>
      </c>
      <c r="D101" s="67"/>
      <c r="E101" s="31"/>
      <c r="F101" s="32">
        <f>F89+F100</f>
        <v>1301</v>
      </c>
      <c r="G101" s="32">
        <f>G89+G100</f>
        <v>38.239999999999995</v>
      </c>
      <c r="H101" s="32">
        <f>H89+H100</f>
        <v>61.539999999999992</v>
      </c>
      <c r="I101" s="32">
        <f>I89+I100</f>
        <v>183.5</v>
      </c>
      <c r="J101" s="32">
        <f>J89+J100</f>
        <v>1458.1</v>
      </c>
      <c r="K101" s="32"/>
      <c r="L101" s="32">
        <f>L89+L100</f>
        <v>213.72</v>
      </c>
    </row>
    <row r="102" spans="1:12" ht="25.5" x14ac:dyDescent="0.25">
      <c r="A102" s="20">
        <v>2</v>
      </c>
      <c r="B102" s="21">
        <v>1</v>
      </c>
      <c r="C102" s="22" t="s">
        <v>19</v>
      </c>
      <c r="D102" s="51" t="s">
        <v>20</v>
      </c>
      <c r="E102" s="39" t="s">
        <v>159</v>
      </c>
      <c r="F102" s="40">
        <v>80</v>
      </c>
      <c r="G102" s="40">
        <v>8.0299999999999994</v>
      </c>
      <c r="H102" s="40">
        <v>8.9600000000000009</v>
      </c>
      <c r="I102" s="40">
        <v>1.43</v>
      </c>
      <c r="J102" s="40">
        <v>118.5</v>
      </c>
      <c r="K102" s="41" t="s">
        <v>160</v>
      </c>
      <c r="L102" s="40"/>
    </row>
    <row r="103" spans="1:12" ht="25.5" x14ac:dyDescent="0.25">
      <c r="A103" s="23"/>
      <c r="B103" s="15"/>
      <c r="C103" s="11"/>
      <c r="D103" s="6" t="s">
        <v>20</v>
      </c>
      <c r="E103" s="42" t="s">
        <v>65</v>
      </c>
      <c r="F103" s="43">
        <v>150</v>
      </c>
      <c r="G103" s="43">
        <v>3.65</v>
      </c>
      <c r="H103" s="43">
        <v>5.37</v>
      </c>
      <c r="I103" s="43">
        <v>36.68</v>
      </c>
      <c r="J103" s="43">
        <v>209.7</v>
      </c>
      <c r="K103" s="44" t="s">
        <v>66</v>
      </c>
      <c r="L103" s="43"/>
    </row>
    <row r="104" spans="1:12" ht="25.5" x14ac:dyDescent="0.25">
      <c r="A104" s="23"/>
      <c r="B104" s="15"/>
      <c r="C104" s="11"/>
      <c r="D104" s="7" t="s">
        <v>21</v>
      </c>
      <c r="E104" s="42" t="s">
        <v>101</v>
      </c>
      <c r="F104" s="43">
        <v>200</v>
      </c>
      <c r="G104" s="43">
        <v>3.17</v>
      </c>
      <c r="H104" s="43">
        <v>2.68</v>
      </c>
      <c r="I104" s="43">
        <v>15.95</v>
      </c>
      <c r="J104" s="43">
        <v>100.6</v>
      </c>
      <c r="K104" s="44" t="s">
        <v>102</v>
      </c>
      <c r="L104" s="43"/>
    </row>
    <row r="105" spans="1:12" ht="15" x14ac:dyDescent="0.25">
      <c r="A105" s="23"/>
      <c r="B105" s="15"/>
      <c r="C105" s="11"/>
      <c r="D105" s="7" t="s">
        <v>22</v>
      </c>
      <c r="E105" s="42" t="s">
        <v>43</v>
      </c>
      <c r="F105" s="43">
        <v>37</v>
      </c>
      <c r="G105" s="43">
        <v>3.18</v>
      </c>
      <c r="H105" s="43">
        <v>0.48</v>
      </c>
      <c r="I105" s="43">
        <v>16.72</v>
      </c>
      <c r="J105" s="43">
        <v>84.36</v>
      </c>
      <c r="K105" s="44" t="s">
        <v>40</v>
      </c>
      <c r="L105" s="43"/>
    </row>
    <row r="106" spans="1:12" ht="15" x14ac:dyDescent="0.25">
      <c r="A106" s="23"/>
      <c r="B106" s="15"/>
      <c r="C106" s="11"/>
      <c r="D106" s="7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25.5" x14ac:dyDescent="0.25">
      <c r="A107" s="23"/>
      <c r="B107" s="15"/>
      <c r="C107" s="11"/>
      <c r="D107" s="54" t="s">
        <v>20</v>
      </c>
      <c r="E107" s="42" t="s">
        <v>67</v>
      </c>
      <c r="F107" s="43">
        <v>35</v>
      </c>
      <c r="G107" s="43">
        <v>4.4800000000000004</v>
      </c>
      <c r="H107" s="43">
        <v>7.77</v>
      </c>
      <c r="I107" s="43">
        <v>0.53</v>
      </c>
      <c r="J107" s="43">
        <v>89.95</v>
      </c>
      <c r="K107" s="44" t="s">
        <v>68</v>
      </c>
      <c r="L107" s="43"/>
    </row>
    <row r="108" spans="1:12" ht="15" x14ac:dyDescent="0.25">
      <c r="A108" s="23"/>
      <c r="B108" s="15"/>
      <c r="C108" s="11"/>
      <c r="D108" s="60"/>
      <c r="E108" s="42" t="s">
        <v>121</v>
      </c>
      <c r="F108" s="43">
        <v>13</v>
      </c>
      <c r="G108" s="43">
        <v>0.98</v>
      </c>
      <c r="H108" s="43">
        <v>2.08</v>
      </c>
      <c r="I108" s="43">
        <v>8.58</v>
      </c>
      <c r="J108" s="43">
        <v>58.5</v>
      </c>
      <c r="K108" s="44" t="s">
        <v>40</v>
      </c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SUM(F102:F108)</f>
        <v>515</v>
      </c>
      <c r="G109" s="19">
        <f t="shared" ref="G109:J109" si="36">SUM(G102:G108)</f>
        <v>23.490000000000002</v>
      </c>
      <c r="H109" s="19">
        <f t="shared" si="36"/>
        <v>27.340000000000003</v>
      </c>
      <c r="I109" s="19">
        <f t="shared" si="36"/>
        <v>79.89</v>
      </c>
      <c r="J109" s="19">
        <f t="shared" si="36"/>
        <v>661.61</v>
      </c>
      <c r="K109" s="25"/>
      <c r="L109" s="19">
        <v>106.86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24</v>
      </c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25.5" x14ac:dyDescent="0.25">
      <c r="A111" s="23"/>
      <c r="B111" s="15"/>
      <c r="C111" s="11"/>
      <c r="D111" s="7" t="s">
        <v>26</v>
      </c>
      <c r="E111" s="42" t="s">
        <v>111</v>
      </c>
      <c r="F111" s="43">
        <v>250</v>
      </c>
      <c r="G111" s="43">
        <v>5.49</v>
      </c>
      <c r="H111" s="43">
        <v>5.27</v>
      </c>
      <c r="I111" s="43">
        <v>16.54</v>
      </c>
      <c r="J111" s="43">
        <v>148.25</v>
      </c>
      <c r="K111" s="44" t="s">
        <v>112</v>
      </c>
      <c r="L111" s="43"/>
    </row>
    <row r="112" spans="1:12" ht="38.25" x14ac:dyDescent="0.25">
      <c r="A112" s="23"/>
      <c r="B112" s="15"/>
      <c r="C112" s="11"/>
      <c r="D112" s="7" t="s">
        <v>27</v>
      </c>
      <c r="E112" s="42" t="s">
        <v>130</v>
      </c>
      <c r="F112" s="43">
        <v>90</v>
      </c>
      <c r="G112" s="43">
        <v>21.16</v>
      </c>
      <c r="H112" s="43">
        <v>6.06</v>
      </c>
      <c r="I112" s="43">
        <v>10.029999999999999</v>
      </c>
      <c r="J112" s="43">
        <v>179.01</v>
      </c>
      <c r="K112" s="44" t="s">
        <v>131</v>
      </c>
      <c r="L112" s="43"/>
    </row>
    <row r="113" spans="1:12" ht="25.5" x14ac:dyDescent="0.25">
      <c r="A113" s="23"/>
      <c r="B113" s="15"/>
      <c r="C113" s="11"/>
      <c r="D113" s="7" t="s">
        <v>28</v>
      </c>
      <c r="E113" s="42" t="s">
        <v>42</v>
      </c>
      <c r="F113" s="43">
        <v>150</v>
      </c>
      <c r="G113" s="43">
        <v>5.55</v>
      </c>
      <c r="H113" s="43">
        <v>4.95</v>
      </c>
      <c r="I113" s="43">
        <v>29.55</v>
      </c>
      <c r="J113" s="43">
        <v>184.5</v>
      </c>
      <c r="K113" s="44" t="s">
        <v>39</v>
      </c>
      <c r="L113" s="43"/>
    </row>
    <row r="114" spans="1:12" ht="25.5" x14ac:dyDescent="0.25">
      <c r="A114" s="23"/>
      <c r="B114" s="15"/>
      <c r="C114" s="11"/>
      <c r="D114" s="7" t="s">
        <v>29</v>
      </c>
      <c r="E114" s="42" t="s">
        <v>99</v>
      </c>
      <c r="F114" s="43">
        <v>200</v>
      </c>
      <c r="G114" s="43">
        <v>0.1</v>
      </c>
      <c r="H114" s="43">
        <v>0</v>
      </c>
      <c r="I114" s="43">
        <v>25.2</v>
      </c>
      <c r="J114" s="43">
        <v>96</v>
      </c>
      <c r="K114" s="44" t="s">
        <v>100</v>
      </c>
      <c r="L114" s="43"/>
    </row>
    <row r="115" spans="1:12" ht="15" x14ac:dyDescent="0.25">
      <c r="A115" s="23"/>
      <c r="B115" s="15"/>
      <c r="C115" s="11"/>
      <c r="D115" s="7" t="s">
        <v>30</v>
      </c>
      <c r="E115" s="42" t="s">
        <v>95</v>
      </c>
      <c r="F115" s="43">
        <v>20</v>
      </c>
      <c r="G115" s="43">
        <v>1.6</v>
      </c>
      <c r="H115" s="43">
        <v>0.6</v>
      </c>
      <c r="I115" s="43">
        <v>10.8</v>
      </c>
      <c r="J115" s="43">
        <v>56</v>
      </c>
      <c r="K115" s="44" t="s">
        <v>40</v>
      </c>
      <c r="L115" s="43"/>
    </row>
    <row r="116" spans="1:12" ht="15" x14ac:dyDescent="0.25">
      <c r="A116" s="23"/>
      <c r="B116" s="15"/>
      <c r="C116" s="11"/>
      <c r="D116" s="7" t="s">
        <v>31</v>
      </c>
      <c r="E116" s="42" t="s">
        <v>43</v>
      </c>
      <c r="F116" s="43">
        <v>34</v>
      </c>
      <c r="G116" s="43">
        <v>2.92</v>
      </c>
      <c r="H116" s="43">
        <v>0.44</v>
      </c>
      <c r="I116" s="43">
        <v>15.37</v>
      </c>
      <c r="J116" s="43">
        <v>77.52</v>
      </c>
      <c r="K116" s="44" t="s">
        <v>40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SUM(F110:F118)</f>
        <v>744</v>
      </c>
      <c r="G119" s="19">
        <f t="shared" ref="G119:J119" si="37">SUM(G110:G118)</f>
        <v>36.82</v>
      </c>
      <c r="H119" s="19">
        <f t="shared" si="37"/>
        <v>17.32</v>
      </c>
      <c r="I119" s="19">
        <f t="shared" si="37"/>
        <v>107.49000000000001</v>
      </c>
      <c r="J119" s="19">
        <f t="shared" si="37"/>
        <v>741.28</v>
      </c>
      <c r="K119" s="25"/>
      <c r="L119" s="19">
        <v>106.86</v>
      </c>
    </row>
    <row r="120" spans="1:12" ht="15.75" thickBot="1" x14ac:dyDescent="0.25">
      <c r="A120" s="29">
        <f>A102</f>
        <v>2</v>
      </c>
      <c r="B120" s="30">
        <f>B102</f>
        <v>1</v>
      </c>
      <c r="C120" s="66" t="s">
        <v>4</v>
      </c>
      <c r="D120" s="67"/>
      <c r="E120" s="31"/>
      <c r="F120" s="32">
        <f>F109+F119</f>
        <v>1259</v>
      </c>
      <c r="G120" s="32">
        <f t="shared" ref="G120" si="38">G109+G119</f>
        <v>60.31</v>
      </c>
      <c r="H120" s="32">
        <f t="shared" ref="H120" si="39">H109+H119</f>
        <v>44.660000000000004</v>
      </c>
      <c r="I120" s="32">
        <f t="shared" ref="I120" si="40">I109+I119</f>
        <v>187.38</v>
      </c>
      <c r="J120" s="32">
        <f t="shared" ref="J120:L120" si="41">J109+J119</f>
        <v>1402.8899999999999</v>
      </c>
      <c r="K120" s="32"/>
      <c r="L120" s="32">
        <f t="shared" si="41"/>
        <v>213.72</v>
      </c>
    </row>
    <row r="121" spans="1:12" ht="15" x14ac:dyDescent="0.25">
      <c r="A121" s="14">
        <v>2</v>
      </c>
      <c r="B121" s="15">
        <v>2</v>
      </c>
      <c r="C121" s="22" t="s">
        <v>19</v>
      </c>
      <c r="D121" s="5" t="s">
        <v>20</v>
      </c>
      <c r="E121" s="39" t="s">
        <v>69</v>
      </c>
      <c r="F121" s="40">
        <v>175</v>
      </c>
      <c r="G121" s="40">
        <v>14.7</v>
      </c>
      <c r="H121" s="40">
        <v>36</v>
      </c>
      <c r="I121" s="40">
        <v>20.9</v>
      </c>
      <c r="J121" s="40">
        <v>467</v>
      </c>
      <c r="K121" s="41" t="s">
        <v>70</v>
      </c>
      <c r="L121" s="40"/>
    </row>
    <row r="122" spans="1:12" ht="15" x14ac:dyDescent="0.2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25.5" x14ac:dyDescent="0.25">
      <c r="A123" s="14"/>
      <c r="B123" s="15"/>
      <c r="C123" s="11"/>
      <c r="D123" s="50" t="s">
        <v>21</v>
      </c>
      <c r="E123" s="42" t="s">
        <v>71</v>
      </c>
      <c r="F123" s="43">
        <v>205</v>
      </c>
      <c r="G123" s="43">
        <v>0.13</v>
      </c>
      <c r="H123" s="43">
        <v>0.02</v>
      </c>
      <c r="I123" s="43">
        <v>15.2</v>
      </c>
      <c r="J123" s="43">
        <v>62</v>
      </c>
      <c r="K123" s="44" t="s">
        <v>72</v>
      </c>
      <c r="L123" s="43"/>
    </row>
    <row r="124" spans="1:12" ht="15" x14ac:dyDescent="0.25">
      <c r="A124" s="14"/>
      <c r="B124" s="15"/>
      <c r="C124" s="11"/>
      <c r="D124" s="50" t="s">
        <v>22</v>
      </c>
      <c r="E124" s="42" t="s">
        <v>43</v>
      </c>
      <c r="F124" s="43">
        <v>27</v>
      </c>
      <c r="G124" s="43">
        <v>2.3199999999999998</v>
      </c>
      <c r="H124" s="43">
        <v>0.35</v>
      </c>
      <c r="I124" s="43">
        <v>17.18</v>
      </c>
      <c r="J124" s="43">
        <v>61.56</v>
      </c>
      <c r="K124" s="44" t="s">
        <v>40</v>
      </c>
      <c r="L124" s="43"/>
    </row>
    <row r="125" spans="1:12" ht="25.5" x14ac:dyDescent="0.25">
      <c r="A125" s="14"/>
      <c r="B125" s="15"/>
      <c r="C125" s="11"/>
      <c r="D125" s="7" t="s">
        <v>23</v>
      </c>
      <c r="E125" s="42" t="s">
        <v>94</v>
      </c>
      <c r="F125" s="43">
        <v>130</v>
      </c>
      <c r="G125" s="43">
        <v>0.52</v>
      </c>
      <c r="H125" s="43">
        <v>0.52</v>
      </c>
      <c r="I125" s="43">
        <v>12.74</v>
      </c>
      <c r="J125" s="43">
        <v>61.1</v>
      </c>
      <c r="K125" s="44" t="s">
        <v>46</v>
      </c>
      <c r="L125" s="43"/>
    </row>
    <row r="126" spans="1:12" ht="15" x14ac:dyDescent="0.25">
      <c r="A126" s="14"/>
      <c r="B126" s="15"/>
      <c r="C126" s="11"/>
      <c r="D126" s="58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32</v>
      </c>
      <c r="E128" s="9"/>
      <c r="F128" s="19">
        <f>SUM(F121:F127)</f>
        <v>537</v>
      </c>
      <c r="G128" s="19">
        <f t="shared" ref="G128:J128" si="42">SUM(G121:G127)</f>
        <v>17.669999999999998</v>
      </c>
      <c r="H128" s="19">
        <f t="shared" si="42"/>
        <v>36.890000000000008</v>
      </c>
      <c r="I128" s="19">
        <f t="shared" si="42"/>
        <v>66.02</v>
      </c>
      <c r="J128" s="19">
        <f t="shared" si="42"/>
        <v>651.66</v>
      </c>
      <c r="K128" s="25"/>
      <c r="L128" s="19">
        <v>106.86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24</v>
      </c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25.5" x14ac:dyDescent="0.25">
      <c r="A130" s="14"/>
      <c r="B130" s="15"/>
      <c r="C130" s="11"/>
      <c r="D130" s="7" t="s">
        <v>26</v>
      </c>
      <c r="E130" s="42" t="s">
        <v>105</v>
      </c>
      <c r="F130" s="43">
        <v>250</v>
      </c>
      <c r="G130" s="43">
        <v>1.77</v>
      </c>
      <c r="H130" s="43">
        <v>4.95</v>
      </c>
      <c r="I130" s="43">
        <v>7.9</v>
      </c>
      <c r="J130" s="43">
        <v>89.75</v>
      </c>
      <c r="K130" s="44" t="s">
        <v>106</v>
      </c>
      <c r="L130" s="43"/>
    </row>
    <row r="131" spans="1:12" ht="15" x14ac:dyDescent="0.25">
      <c r="A131" s="14"/>
      <c r="B131" s="15"/>
      <c r="C131" s="11"/>
      <c r="D131" s="7" t="s">
        <v>27</v>
      </c>
      <c r="E131" s="42" t="s">
        <v>132</v>
      </c>
      <c r="F131" s="43">
        <v>90</v>
      </c>
      <c r="G131" s="43">
        <v>11.88</v>
      </c>
      <c r="H131" s="43">
        <v>25.56</v>
      </c>
      <c r="I131" s="43">
        <v>14.22</v>
      </c>
      <c r="J131" s="43">
        <v>333</v>
      </c>
      <c r="K131" s="44" t="s">
        <v>133</v>
      </c>
      <c r="L131" s="43"/>
    </row>
    <row r="132" spans="1:12" ht="25.5" x14ac:dyDescent="0.25">
      <c r="A132" s="14"/>
      <c r="B132" s="15"/>
      <c r="C132" s="11"/>
      <c r="D132" s="7" t="s">
        <v>28</v>
      </c>
      <c r="E132" s="42" t="s">
        <v>134</v>
      </c>
      <c r="F132" s="43">
        <v>170</v>
      </c>
      <c r="G132" s="43">
        <v>3.08</v>
      </c>
      <c r="H132" s="43">
        <v>4.82</v>
      </c>
      <c r="I132" s="43">
        <v>20.78</v>
      </c>
      <c r="J132" s="43">
        <v>139.25</v>
      </c>
      <c r="K132" s="44" t="s">
        <v>135</v>
      </c>
      <c r="L132" s="43"/>
    </row>
    <row r="133" spans="1:12" ht="25.5" x14ac:dyDescent="0.25">
      <c r="A133" s="14"/>
      <c r="B133" s="15"/>
      <c r="C133" s="11"/>
      <c r="D133" s="7" t="s">
        <v>29</v>
      </c>
      <c r="E133" s="42" t="s">
        <v>44</v>
      </c>
      <c r="F133" s="43">
        <v>200</v>
      </c>
      <c r="G133" s="43">
        <v>7.0000000000000007E-2</v>
      </c>
      <c r="H133" s="43">
        <v>0.02</v>
      </c>
      <c r="I133" s="43">
        <v>15</v>
      </c>
      <c r="J133" s="43">
        <v>60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30</v>
      </c>
      <c r="E134" s="42" t="s">
        <v>95</v>
      </c>
      <c r="F134" s="43">
        <v>15</v>
      </c>
      <c r="G134" s="43">
        <v>1.2</v>
      </c>
      <c r="H134" s="43">
        <v>0.45</v>
      </c>
      <c r="I134" s="43">
        <v>8.1</v>
      </c>
      <c r="J134" s="43">
        <v>42</v>
      </c>
      <c r="K134" s="44" t="s">
        <v>40</v>
      </c>
      <c r="L134" s="43"/>
    </row>
    <row r="135" spans="1:12" ht="15" x14ac:dyDescent="0.25">
      <c r="A135" s="14"/>
      <c r="B135" s="15"/>
      <c r="C135" s="11"/>
      <c r="D135" s="7" t="s">
        <v>31</v>
      </c>
      <c r="E135" s="42" t="s">
        <v>43</v>
      </c>
      <c r="F135" s="43">
        <v>29</v>
      </c>
      <c r="G135" s="43">
        <v>2.4900000000000002</v>
      </c>
      <c r="H135" s="43">
        <v>0.38</v>
      </c>
      <c r="I135" s="43">
        <v>13.11</v>
      </c>
      <c r="J135" s="43">
        <v>66.12</v>
      </c>
      <c r="K135" s="44" t="s">
        <v>40</v>
      </c>
      <c r="L135" s="43"/>
    </row>
    <row r="136" spans="1:12" ht="15" x14ac:dyDescent="0.25">
      <c r="A136" s="14"/>
      <c r="B136" s="15"/>
      <c r="C136" s="11"/>
      <c r="D136" s="54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32</v>
      </c>
      <c r="E138" s="9"/>
      <c r="F138" s="19">
        <f>SUM(F129:F137)</f>
        <v>754</v>
      </c>
      <c r="G138" s="19">
        <f t="shared" ref="G138:J138" si="43">SUM(G129:G137)</f>
        <v>20.490000000000002</v>
      </c>
      <c r="H138" s="19">
        <f t="shared" si="43"/>
        <v>36.180000000000007</v>
      </c>
      <c r="I138" s="19">
        <f t="shared" si="43"/>
        <v>79.11</v>
      </c>
      <c r="J138" s="19">
        <f t="shared" si="43"/>
        <v>730.12</v>
      </c>
      <c r="K138" s="25"/>
      <c r="L138" s="19">
        <v>106.86</v>
      </c>
    </row>
    <row r="139" spans="1:12" ht="15.75" thickBot="1" x14ac:dyDescent="0.25">
      <c r="A139" s="33">
        <f>A121</f>
        <v>2</v>
      </c>
      <c r="B139" s="33">
        <f>B121</f>
        <v>2</v>
      </c>
      <c r="C139" s="66" t="s">
        <v>4</v>
      </c>
      <c r="D139" s="67"/>
      <c r="E139" s="31"/>
      <c r="F139" s="32">
        <f>F128+F138</f>
        <v>1291</v>
      </c>
      <c r="G139" s="32">
        <f t="shared" ref="G139" si="44">G128+G138</f>
        <v>38.159999999999997</v>
      </c>
      <c r="H139" s="32">
        <f t="shared" ref="H139" si="45">H128+H138</f>
        <v>73.070000000000022</v>
      </c>
      <c r="I139" s="32">
        <f t="shared" ref="I139" si="46">I128+I138</f>
        <v>145.13</v>
      </c>
      <c r="J139" s="32">
        <f t="shared" ref="J139:L139" si="47">J128+J138</f>
        <v>1381.78</v>
      </c>
      <c r="K139" s="32"/>
      <c r="L139" s="32">
        <f t="shared" si="47"/>
        <v>213.72</v>
      </c>
    </row>
    <row r="140" spans="1:12" ht="15" x14ac:dyDescent="0.25">
      <c r="A140" s="20">
        <v>2</v>
      </c>
      <c r="B140" s="21">
        <v>3</v>
      </c>
      <c r="C140" s="22" t="s">
        <v>19</v>
      </c>
      <c r="D140" s="5" t="s">
        <v>20</v>
      </c>
      <c r="E140" s="39" t="s">
        <v>73</v>
      </c>
      <c r="F140" s="40">
        <v>80</v>
      </c>
      <c r="G140" s="40">
        <v>11.2</v>
      </c>
      <c r="H140" s="40">
        <v>17.760000000000002</v>
      </c>
      <c r="I140" s="40">
        <v>11.2</v>
      </c>
      <c r="J140" s="40">
        <v>248.96</v>
      </c>
      <c r="K140" s="41" t="s">
        <v>74</v>
      </c>
      <c r="L140" s="40"/>
    </row>
    <row r="141" spans="1:12" ht="25.5" x14ac:dyDescent="0.25">
      <c r="A141" s="23"/>
      <c r="B141" s="15"/>
      <c r="C141" s="11"/>
      <c r="D141" s="6" t="s">
        <v>20</v>
      </c>
      <c r="E141" s="42" t="s">
        <v>42</v>
      </c>
      <c r="F141" s="43">
        <v>150</v>
      </c>
      <c r="G141" s="43">
        <v>5.55</v>
      </c>
      <c r="H141" s="43">
        <v>4.95</v>
      </c>
      <c r="I141" s="43">
        <v>29.55</v>
      </c>
      <c r="J141" s="43">
        <v>184.5</v>
      </c>
      <c r="K141" s="44" t="s">
        <v>39</v>
      </c>
      <c r="L141" s="43"/>
    </row>
    <row r="142" spans="1:12" ht="25.5" x14ac:dyDescent="0.25">
      <c r="A142" s="23"/>
      <c r="B142" s="15"/>
      <c r="C142" s="11"/>
      <c r="D142" s="7" t="s">
        <v>21</v>
      </c>
      <c r="E142" s="42" t="s">
        <v>44</v>
      </c>
      <c r="F142" s="43">
        <v>200</v>
      </c>
      <c r="G142" s="43">
        <v>7.0000000000000007E-2</v>
      </c>
      <c r="H142" s="43">
        <v>0.02</v>
      </c>
      <c r="I142" s="43">
        <v>15</v>
      </c>
      <c r="J142" s="43">
        <v>60</v>
      </c>
      <c r="K142" s="44" t="s">
        <v>45</v>
      </c>
      <c r="L142" s="43"/>
    </row>
    <row r="143" spans="1:12" ht="15.75" customHeight="1" x14ac:dyDescent="0.25">
      <c r="A143" s="23"/>
      <c r="B143" s="15"/>
      <c r="C143" s="11"/>
      <c r="D143" s="7" t="s">
        <v>22</v>
      </c>
      <c r="E143" s="42" t="s">
        <v>43</v>
      </c>
      <c r="F143" s="43">
        <v>35</v>
      </c>
      <c r="G143" s="43">
        <v>3.01</v>
      </c>
      <c r="H143" s="43">
        <v>0.46</v>
      </c>
      <c r="I143" s="43">
        <v>15.82</v>
      </c>
      <c r="J143" s="43">
        <v>79.8</v>
      </c>
      <c r="K143" s="44" t="s">
        <v>40</v>
      </c>
      <c r="L143" s="43"/>
    </row>
    <row r="144" spans="1:12" ht="15" x14ac:dyDescent="0.25">
      <c r="A144" s="23"/>
      <c r="B144" s="15"/>
      <c r="C144" s="11"/>
      <c r="D144" s="7" t="s">
        <v>23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54"/>
      <c r="E145" s="42" t="s">
        <v>75</v>
      </c>
      <c r="F145" s="43">
        <v>60</v>
      </c>
      <c r="G145" s="43">
        <v>0.54</v>
      </c>
      <c r="H145" s="43">
        <v>5.4</v>
      </c>
      <c r="I145" s="43">
        <v>2.1</v>
      </c>
      <c r="J145" s="43">
        <v>59.1</v>
      </c>
      <c r="K145" s="44" t="s">
        <v>74</v>
      </c>
      <c r="L145" s="43"/>
    </row>
    <row r="146" spans="1:12" ht="15" x14ac:dyDescent="0.25">
      <c r="A146" s="23"/>
      <c r="B146" s="15"/>
      <c r="C146" s="11"/>
      <c r="D146" s="54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SUM(F140:F146)</f>
        <v>525</v>
      </c>
      <c r="G147" s="19">
        <f t="shared" ref="G147:J147" si="48">SUM(G140:G146)</f>
        <v>20.369999999999997</v>
      </c>
      <c r="H147" s="19">
        <f t="shared" si="48"/>
        <v>28.590000000000003</v>
      </c>
      <c r="I147" s="19">
        <f t="shared" si="48"/>
        <v>73.669999999999987</v>
      </c>
      <c r="J147" s="19">
        <f t="shared" si="48"/>
        <v>632.36</v>
      </c>
      <c r="K147" s="25"/>
      <c r="L147" s="19">
        <v>106.86</v>
      </c>
    </row>
    <row r="148" spans="1:12" ht="25.5" x14ac:dyDescent="0.25">
      <c r="A148" s="26">
        <f>A140</f>
        <v>2</v>
      </c>
      <c r="B148" s="13">
        <f>B140</f>
        <v>3</v>
      </c>
      <c r="C148" s="10" t="s">
        <v>24</v>
      </c>
      <c r="D148" s="7" t="s">
        <v>25</v>
      </c>
      <c r="E148" s="42" t="s">
        <v>136</v>
      </c>
      <c r="F148" s="43">
        <v>70</v>
      </c>
      <c r="G148" s="43">
        <v>0.99</v>
      </c>
      <c r="H148" s="43">
        <v>4.21</v>
      </c>
      <c r="I148" s="43">
        <v>5.78</v>
      </c>
      <c r="J148" s="43">
        <v>64.959999999999994</v>
      </c>
      <c r="K148" s="44" t="s">
        <v>98</v>
      </c>
      <c r="L148" s="43"/>
    </row>
    <row r="149" spans="1:12" ht="25.5" x14ac:dyDescent="0.25">
      <c r="A149" s="23"/>
      <c r="B149" s="15"/>
      <c r="C149" s="11"/>
      <c r="D149" s="7" t="s">
        <v>26</v>
      </c>
      <c r="E149" s="42" t="s">
        <v>137</v>
      </c>
      <c r="F149" s="43">
        <v>255</v>
      </c>
      <c r="G149" s="43">
        <v>2.15</v>
      </c>
      <c r="H149" s="43">
        <v>5.84</v>
      </c>
      <c r="I149" s="43">
        <v>12.16</v>
      </c>
      <c r="J149" s="43">
        <v>115.35</v>
      </c>
      <c r="K149" s="44" t="s">
        <v>123</v>
      </c>
      <c r="L149" s="43"/>
    </row>
    <row r="150" spans="1:12" ht="15" x14ac:dyDescent="0.25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25.5" x14ac:dyDescent="0.25">
      <c r="A152" s="23"/>
      <c r="B152" s="15"/>
      <c r="C152" s="11"/>
      <c r="D152" s="7" t="s">
        <v>29</v>
      </c>
      <c r="E152" s="42" t="s">
        <v>128</v>
      </c>
      <c r="F152" s="43">
        <v>200</v>
      </c>
      <c r="G152" s="43">
        <v>0.16</v>
      </c>
      <c r="H152" s="43">
        <v>0.16</v>
      </c>
      <c r="I152" s="43">
        <v>27.88</v>
      </c>
      <c r="J152" s="43">
        <v>114.6</v>
      </c>
      <c r="K152" s="44" t="s">
        <v>129</v>
      </c>
      <c r="L152" s="43"/>
    </row>
    <row r="153" spans="1:12" ht="15" x14ac:dyDescent="0.25">
      <c r="A153" s="23"/>
      <c r="B153" s="15"/>
      <c r="C153" s="11"/>
      <c r="D153" s="7" t="s">
        <v>30</v>
      </c>
      <c r="E153" s="42" t="s">
        <v>95</v>
      </c>
      <c r="F153" s="43">
        <v>15</v>
      </c>
      <c r="G153" s="43">
        <v>1.2</v>
      </c>
      <c r="H153" s="43">
        <v>0.45</v>
      </c>
      <c r="I153" s="43">
        <v>8.1</v>
      </c>
      <c r="J153" s="43">
        <v>42</v>
      </c>
      <c r="K153" s="44" t="s">
        <v>40</v>
      </c>
      <c r="L153" s="43"/>
    </row>
    <row r="154" spans="1:12" ht="15" x14ac:dyDescent="0.25">
      <c r="A154" s="23"/>
      <c r="B154" s="15"/>
      <c r="C154" s="11"/>
      <c r="D154" s="7" t="s">
        <v>31</v>
      </c>
      <c r="E154" s="42" t="s">
        <v>43</v>
      </c>
      <c r="F154" s="43">
        <v>28</v>
      </c>
      <c r="G154" s="43">
        <v>2.41</v>
      </c>
      <c r="H154" s="43">
        <v>0.36</v>
      </c>
      <c r="I154" s="43">
        <v>12.66</v>
      </c>
      <c r="J154" s="43">
        <v>63.84</v>
      </c>
      <c r="K154" s="44" t="s">
        <v>40</v>
      </c>
      <c r="L154" s="43"/>
    </row>
    <row r="155" spans="1:12" ht="15" x14ac:dyDescent="0.25">
      <c r="A155" s="23"/>
      <c r="B155" s="15"/>
      <c r="C155" s="11"/>
      <c r="D155" s="6" t="s">
        <v>20</v>
      </c>
      <c r="E155" s="42" t="s">
        <v>138</v>
      </c>
      <c r="F155" s="43">
        <v>175</v>
      </c>
      <c r="G155" s="43">
        <v>17.5</v>
      </c>
      <c r="H155" s="43">
        <v>17.63</v>
      </c>
      <c r="I155" s="43">
        <v>30.63</v>
      </c>
      <c r="J155" s="43">
        <v>350.88</v>
      </c>
      <c r="K155" s="44" t="s">
        <v>139</v>
      </c>
      <c r="L155" s="43"/>
    </row>
    <row r="156" spans="1:12" ht="15" x14ac:dyDescent="0.25">
      <c r="A156" s="23"/>
      <c r="B156" s="15"/>
      <c r="C156" s="11"/>
      <c r="D156" s="6"/>
      <c r="E156" s="42" t="s">
        <v>121</v>
      </c>
      <c r="F156" s="43">
        <v>13</v>
      </c>
      <c r="G156" s="43">
        <v>0.98</v>
      </c>
      <c r="H156" s="43">
        <v>2.08</v>
      </c>
      <c r="I156" s="43">
        <v>8.58</v>
      </c>
      <c r="J156" s="43">
        <v>58.5</v>
      </c>
      <c r="K156" s="44" t="s">
        <v>40</v>
      </c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SUM(F148:F156)</f>
        <v>756</v>
      </c>
      <c r="G157" s="19">
        <f t="shared" ref="G157:J157" si="49">SUM(G148:G156)</f>
        <v>25.39</v>
      </c>
      <c r="H157" s="19">
        <f t="shared" si="49"/>
        <v>30.729999999999997</v>
      </c>
      <c r="I157" s="19">
        <f t="shared" si="49"/>
        <v>105.78999999999999</v>
      </c>
      <c r="J157" s="19">
        <f t="shared" si="49"/>
        <v>810.13</v>
      </c>
      <c r="K157" s="25"/>
      <c r="L157" s="19">
        <v>106.86</v>
      </c>
    </row>
    <row r="158" spans="1:12" ht="15.75" thickBot="1" x14ac:dyDescent="0.25">
      <c r="A158" s="29">
        <f>A140</f>
        <v>2</v>
      </c>
      <c r="B158" s="30">
        <f>B140</f>
        <v>3</v>
      </c>
      <c r="C158" s="66" t="s">
        <v>4</v>
      </c>
      <c r="D158" s="67"/>
      <c r="E158" s="31"/>
      <c r="F158" s="32">
        <f>F147+F157</f>
        <v>1281</v>
      </c>
      <c r="G158" s="32">
        <f t="shared" ref="G158" si="50">G147+G157</f>
        <v>45.76</v>
      </c>
      <c r="H158" s="32">
        <f t="shared" ref="H158" si="51">H147+H157</f>
        <v>59.32</v>
      </c>
      <c r="I158" s="32">
        <f t="shared" ref="I158" si="52">I147+I157</f>
        <v>179.45999999999998</v>
      </c>
      <c r="J158" s="32">
        <f t="shared" ref="J158:L158" si="53">J147+J157</f>
        <v>1442.49</v>
      </c>
      <c r="K158" s="32"/>
      <c r="L158" s="32">
        <f t="shared" si="53"/>
        <v>213.72</v>
      </c>
    </row>
    <row r="159" spans="1:12" ht="25.5" x14ac:dyDescent="0.25">
      <c r="A159" s="20">
        <v>2</v>
      </c>
      <c r="B159" s="21">
        <v>4</v>
      </c>
      <c r="C159" s="22" t="s">
        <v>19</v>
      </c>
      <c r="D159" s="5" t="s">
        <v>20</v>
      </c>
      <c r="E159" s="39" t="s">
        <v>76</v>
      </c>
      <c r="F159" s="40">
        <v>140</v>
      </c>
      <c r="G159" s="40">
        <v>9.84</v>
      </c>
      <c r="H159" s="40">
        <v>23.6</v>
      </c>
      <c r="I159" s="40">
        <v>13.26</v>
      </c>
      <c r="J159" s="40">
        <v>306.39999999999998</v>
      </c>
      <c r="K159" s="41" t="s">
        <v>77</v>
      </c>
      <c r="L159" s="40"/>
    </row>
    <row r="160" spans="1:12" ht="25.5" x14ac:dyDescent="0.25">
      <c r="A160" s="23"/>
      <c r="B160" s="15"/>
      <c r="C160" s="11"/>
      <c r="D160" s="6" t="s">
        <v>20</v>
      </c>
      <c r="E160" s="42" t="s">
        <v>78</v>
      </c>
      <c r="F160" s="43">
        <v>20</v>
      </c>
      <c r="G160" s="43">
        <v>0.57999999999999996</v>
      </c>
      <c r="H160" s="43">
        <v>0.54</v>
      </c>
      <c r="I160" s="43">
        <v>1.1599999999999999</v>
      </c>
      <c r="J160" s="43">
        <v>11.84</v>
      </c>
      <c r="K160" s="44" t="s">
        <v>79</v>
      </c>
      <c r="L160" s="43"/>
    </row>
    <row r="161" spans="1:12" ht="25.5" x14ac:dyDescent="0.25">
      <c r="A161" s="23"/>
      <c r="B161" s="15"/>
      <c r="C161" s="11"/>
      <c r="D161" s="7" t="s">
        <v>21</v>
      </c>
      <c r="E161" s="42" t="s">
        <v>44</v>
      </c>
      <c r="F161" s="43">
        <v>200</v>
      </c>
      <c r="G161" s="43">
        <v>7.0000000000000007E-2</v>
      </c>
      <c r="H161" s="43">
        <v>0.02</v>
      </c>
      <c r="I161" s="43">
        <v>15</v>
      </c>
      <c r="J161" s="43">
        <v>60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22</v>
      </c>
      <c r="E162" s="42" t="s">
        <v>43</v>
      </c>
      <c r="F162" s="43">
        <v>29</v>
      </c>
      <c r="G162" s="43">
        <v>2.4900000000000002</v>
      </c>
      <c r="H162" s="43">
        <v>0.38</v>
      </c>
      <c r="I162" s="43">
        <v>13.11</v>
      </c>
      <c r="J162" s="43">
        <v>66.12</v>
      </c>
      <c r="K162" s="44" t="s">
        <v>40</v>
      </c>
      <c r="L162" s="43"/>
    </row>
    <row r="163" spans="1:12" ht="25.5" x14ac:dyDescent="0.25">
      <c r="A163" s="23"/>
      <c r="B163" s="15"/>
      <c r="C163" s="11"/>
      <c r="D163" s="7" t="s">
        <v>23</v>
      </c>
      <c r="E163" s="42" t="s">
        <v>94</v>
      </c>
      <c r="F163" s="43">
        <v>115</v>
      </c>
      <c r="G163" s="43">
        <v>1.04</v>
      </c>
      <c r="H163" s="43">
        <v>0.23</v>
      </c>
      <c r="I163" s="43">
        <v>9.32</v>
      </c>
      <c r="J163" s="43">
        <v>49.45</v>
      </c>
      <c r="K163" s="44" t="s">
        <v>46</v>
      </c>
      <c r="L163" s="43"/>
    </row>
    <row r="164" spans="1:12" ht="15" x14ac:dyDescent="0.25">
      <c r="A164" s="23"/>
      <c r="B164" s="15"/>
      <c r="C164" s="11"/>
      <c r="D164" s="58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53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32</v>
      </c>
      <c r="E166" s="9"/>
      <c r="F166" s="19">
        <f>SUM(F159:F165)</f>
        <v>504</v>
      </c>
      <c r="G166" s="19">
        <f t="shared" ref="G166:J166" si="54">SUM(G159:G165)</f>
        <v>14.02</v>
      </c>
      <c r="H166" s="19">
        <f t="shared" si="54"/>
        <v>24.77</v>
      </c>
      <c r="I166" s="19">
        <f t="shared" si="54"/>
        <v>51.85</v>
      </c>
      <c r="J166" s="19">
        <f t="shared" si="54"/>
        <v>493.80999999999995</v>
      </c>
      <c r="K166" s="25"/>
      <c r="L166" s="19">
        <v>106.86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24</v>
      </c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25.5" x14ac:dyDescent="0.25">
      <c r="A168" s="23"/>
      <c r="B168" s="15"/>
      <c r="C168" s="11"/>
      <c r="D168" s="7" t="s">
        <v>26</v>
      </c>
      <c r="E168" s="42" t="s">
        <v>140</v>
      </c>
      <c r="F168" s="43">
        <v>255</v>
      </c>
      <c r="G168" s="43">
        <v>1.93</v>
      </c>
      <c r="H168" s="43">
        <v>5.67</v>
      </c>
      <c r="I168" s="43">
        <v>11.11</v>
      </c>
      <c r="J168" s="43">
        <v>111.85</v>
      </c>
      <c r="K168" s="44" t="s">
        <v>114</v>
      </c>
      <c r="L168" s="43"/>
    </row>
    <row r="169" spans="1:12" ht="25.5" x14ac:dyDescent="0.25">
      <c r="A169" s="23"/>
      <c r="B169" s="15"/>
      <c r="C169" s="11"/>
      <c r="D169" s="7" t="s">
        <v>27</v>
      </c>
      <c r="E169" s="42" t="s">
        <v>161</v>
      </c>
      <c r="F169" s="43">
        <v>100</v>
      </c>
      <c r="G169" s="43">
        <v>10.58</v>
      </c>
      <c r="H169" s="43">
        <v>28.17</v>
      </c>
      <c r="I169" s="43">
        <v>2.56</v>
      </c>
      <c r="J169" s="43">
        <v>305</v>
      </c>
      <c r="K169" s="44" t="s">
        <v>162</v>
      </c>
      <c r="L169" s="43"/>
    </row>
    <row r="170" spans="1:12" ht="25.5" x14ac:dyDescent="0.25">
      <c r="A170" s="23"/>
      <c r="B170" s="15"/>
      <c r="C170" s="11"/>
      <c r="D170" s="7" t="s">
        <v>28</v>
      </c>
      <c r="E170" s="42" t="s">
        <v>47</v>
      </c>
      <c r="F170" s="43">
        <v>180</v>
      </c>
      <c r="G170" s="43">
        <v>10.32</v>
      </c>
      <c r="H170" s="43">
        <v>7.31</v>
      </c>
      <c r="I170" s="43">
        <v>46.37</v>
      </c>
      <c r="J170" s="43">
        <v>292.5</v>
      </c>
      <c r="K170" s="44" t="s">
        <v>48</v>
      </c>
      <c r="L170" s="43"/>
    </row>
    <row r="171" spans="1:12" ht="15" x14ac:dyDescent="0.25">
      <c r="A171" s="23"/>
      <c r="B171" s="15"/>
      <c r="C171" s="11"/>
      <c r="D171" s="7" t="s">
        <v>29</v>
      </c>
      <c r="E171" s="42" t="s">
        <v>103</v>
      </c>
      <c r="F171" s="43">
        <v>200</v>
      </c>
      <c r="G171" s="43">
        <v>0.1</v>
      </c>
      <c r="H171" s="43">
        <v>0</v>
      </c>
      <c r="I171" s="43">
        <v>21.6</v>
      </c>
      <c r="J171" s="43">
        <v>87</v>
      </c>
      <c r="K171" s="44" t="s">
        <v>104</v>
      </c>
      <c r="L171" s="43"/>
    </row>
    <row r="172" spans="1:12" ht="15" x14ac:dyDescent="0.25">
      <c r="A172" s="23"/>
      <c r="B172" s="15"/>
      <c r="C172" s="11"/>
      <c r="D172" s="7" t="s">
        <v>30</v>
      </c>
      <c r="E172" s="42" t="s">
        <v>95</v>
      </c>
      <c r="F172" s="43">
        <v>20</v>
      </c>
      <c r="G172" s="43">
        <v>1.6</v>
      </c>
      <c r="H172" s="43">
        <v>0.6</v>
      </c>
      <c r="I172" s="43">
        <v>10.8</v>
      </c>
      <c r="J172" s="43">
        <v>56</v>
      </c>
      <c r="K172" s="44" t="s">
        <v>40</v>
      </c>
      <c r="L172" s="43"/>
    </row>
    <row r="173" spans="1:12" ht="15" x14ac:dyDescent="0.25">
      <c r="A173" s="23"/>
      <c r="B173" s="15"/>
      <c r="C173" s="11"/>
      <c r="D173" s="7" t="s">
        <v>31</v>
      </c>
      <c r="E173" s="42" t="s">
        <v>43</v>
      </c>
      <c r="F173" s="43">
        <v>33</v>
      </c>
      <c r="G173" s="43">
        <v>2.84</v>
      </c>
      <c r="H173" s="43">
        <v>0.43</v>
      </c>
      <c r="I173" s="43">
        <v>14.92</v>
      </c>
      <c r="J173" s="43">
        <v>75.239999999999995</v>
      </c>
      <c r="K173" s="44" t="s">
        <v>40</v>
      </c>
      <c r="L173" s="43"/>
    </row>
    <row r="174" spans="1:12" ht="15" x14ac:dyDescent="0.25">
      <c r="A174" s="23"/>
      <c r="B174" s="15"/>
      <c r="C174" s="11"/>
      <c r="D174" s="54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32</v>
      </c>
      <c r="E176" s="9"/>
      <c r="F176" s="19">
        <f>SUM(F167:F175)</f>
        <v>788</v>
      </c>
      <c r="G176" s="19">
        <f t="shared" ref="G176:J176" si="55">SUM(G167:G175)</f>
        <v>27.37</v>
      </c>
      <c r="H176" s="19">
        <f t="shared" si="55"/>
        <v>42.180000000000007</v>
      </c>
      <c r="I176" s="19">
        <f t="shared" si="55"/>
        <v>107.36</v>
      </c>
      <c r="J176" s="19">
        <f t="shared" si="55"/>
        <v>927.59</v>
      </c>
      <c r="K176" s="25"/>
      <c r="L176" s="19">
        <v>106.86</v>
      </c>
    </row>
    <row r="177" spans="1:12" ht="15.75" thickBot="1" x14ac:dyDescent="0.25">
      <c r="A177" s="29">
        <f>A159</f>
        <v>2</v>
      </c>
      <c r="B177" s="30">
        <f>B159</f>
        <v>4</v>
      </c>
      <c r="C177" s="66" t="s">
        <v>4</v>
      </c>
      <c r="D177" s="67"/>
      <c r="E177" s="31"/>
      <c r="F177" s="32">
        <f>F166+F176</f>
        <v>1292</v>
      </c>
      <c r="G177" s="32">
        <f t="shared" ref="G177" si="56">G166+G176</f>
        <v>41.39</v>
      </c>
      <c r="H177" s="32">
        <f t="shared" ref="H177" si="57">H166+H176</f>
        <v>66.95</v>
      </c>
      <c r="I177" s="32">
        <f t="shared" ref="I177" si="58">I166+I176</f>
        <v>159.21</v>
      </c>
      <c r="J177" s="32">
        <f t="shared" ref="J177:L177" si="59">J166+J176</f>
        <v>1421.4</v>
      </c>
      <c r="K177" s="32"/>
      <c r="L177" s="32">
        <f t="shared" si="59"/>
        <v>213.72</v>
      </c>
    </row>
    <row r="178" spans="1:12" ht="25.5" x14ac:dyDescent="0.25">
      <c r="A178" s="20">
        <v>2</v>
      </c>
      <c r="B178" s="21">
        <v>5</v>
      </c>
      <c r="C178" s="22" t="s">
        <v>19</v>
      </c>
      <c r="D178" s="5" t="s">
        <v>20</v>
      </c>
      <c r="E178" s="39" t="s">
        <v>80</v>
      </c>
      <c r="F178" s="40">
        <v>207</v>
      </c>
      <c r="G178" s="40">
        <v>5.98</v>
      </c>
      <c r="H178" s="40">
        <v>8.68</v>
      </c>
      <c r="I178" s="40">
        <v>42.91</v>
      </c>
      <c r="J178" s="40">
        <v>274.2</v>
      </c>
      <c r="K178" s="41" t="s">
        <v>81</v>
      </c>
      <c r="L178" s="40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25.5" x14ac:dyDescent="0.25">
      <c r="A180" s="23"/>
      <c r="B180" s="15"/>
      <c r="C180" s="11"/>
      <c r="D180" s="7" t="s">
        <v>21</v>
      </c>
      <c r="E180" s="42" t="s">
        <v>44</v>
      </c>
      <c r="F180" s="43">
        <v>200</v>
      </c>
      <c r="G180" s="43">
        <v>7.0000000000000007E-2</v>
      </c>
      <c r="H180" s="43">
        <v>0.02</v>
      </c>
      <c r="I180" s="43">
        <v>15</v>
      </c>
      <c r="J180" s="43">
        <v>60</v>
      </c>
      <c r="K180" s="44" t="s">
        <v>45</v>
      </c>
      <c r="L180" s="43"/>
    </row>
    <row r="181" spans="1:12" ht="15" x14ac:dyDescent="0.25">
      <c r="A181" s="23"/>
      <c r="B181" s="15"/>
      <c r="C181" s="11"/>
      <c r="D181" s="7" t="s">
        <v>22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23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58" t="s">
        <v>54</v>
      </c>
      <c r="E183" s="42" t="s">
        <v>64</v>
      </c>
      <c r="F183" s="43">
        <v>125</v>
      </c>
      <c r="G183" s="43">
        <v>3.75</v>
      </c>
      <c r="H183" s="43">
        <v>3.13</v>
      </c>
      <c r="I183" s="43">
        <v>19.13</v>
      </c>
      <c r="J183" s="43">
        <v>120</v>
      </c>
      <c r="K183" s="44" t="s">
        <v>40</v>
      </c>
      <c r="L183" s="43"/>
    </row>
    <row r="184" spans="1:12" ht="15" x14ac:dyDescent="0.25">
      <c r="A184" s="23"/>
      <c r="B184" s="15"/>
      <c r="C184" s="11"/>
      <c r="D184" s="6"/>
      <c r="E184" s="42" t="s">
        <v>82</v>
      </c>
      <c r="F184" s="43">
        <v>38</v>
      </c>
      <c r="G184" s="43">
        <v>2.58</v>
      </c>
      <c r="H184" s="43">
        <v>2.63</v>
      </c>
      <c r="I184" s="43">
        <v>15.89</v>
      </c>
      <c r="J184" s="43">
        <v>98.6</v>
      </c>
      <c r="K184" s="44" t="s">
        <v>83</v>
      </c>
      <c r="L184" s="43"/>
    </row>
    <row r="185" spans="1:12" ht="15.75" customHeight="1" x14ac:dyDescent="0.25">
      <c r="A185" s="24"/>
      <c r="B185" s="17"/>
      <c r="C185" s="8"/>
      <c r="D185" s="18" t="s">
        <v>32</v>
      </c>
      <c r="E185" s="9"/>
      <c r="F185" s="19">
        <f>SUM(F178:F184)</f>
        <v>570</v>
      </c>
      <c r="G185" s="19">
        <f t="shared" ref="G185:J185" si="60">SUM(G178:G184)</f>
        <v>12.38</v>
      </c>
      <c r="H185" s="19">
        <f t="shared" si="60"/>
        <v>14.459999999999997</v>
      </c>
      <c r="I185" s="19">
        <f t="shared" si="60"/>
        <v>92.929999999999993</v>
      </c>
      <c r="J185" s="19">
        <f t="shared" si="60"/>
        <v>552.79999999999995</v>
      </c>
      <c r="K185" s="25"/>
      <c r="L185" s="19">
        <v>106.86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24</v>
      </c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25.5" x14ac:dyDescent="0.25">
      <c r="A187" s="23"/>
      <c r="B187" s="15"/>
      <c r="C187" s="11"/>
      <c r="D187" s="7" t="s">
        <v>26</v>
      </c>
      <c r="E187" s="42" t="s">
        <v>141</v>
      </c>
      <c r="F187" s="43">
        <v>250</v>
      </c>
      <c r="G187" s="43">
        <v>1.97</v>
      </c>
      <c r="H187" s="43">
        <v>2.71</v>
      </c>
      <c r="I187" s="43">
        <v>12.11</v>
      </c>
      <c r="J187" s="43">
        <v>85.75</v>
      </c>
      <c r="K187" s="44" t="s">
        <v>142</v>
      </c>
      <c r="L187" s="43"/>
    </row>
    <row r="188" spans="1:12" ht="25.5" x14ac:dyDescent="0.25">
      <c r="A188" s="23"/>
      <c r="B188" s="15"/>
      <c r="C188" s="11"/>
      <c r="D188" s="7" t="s">
        <v>27</v>
      </c>
      <c r="E188" s="42" t="s">
        <v>92</v>
      </c>
      <c r="F188" s="43">
        <v>90</v>
      </c>
      <c r="G188" s="43">
        <v>13.7</v>
      </c>
      <c r="H188" s="43">
        <v>19.98</v>
      </c>
      <c r="I188" s="43">
        <v>13.79</v>
      </c>
      <c r="J188" s="43">
        <v>289.8</v>
      </c>
      <c r="K188" s="44" t="s">
        <v>93</v>
      </c>
      <c r="L188" s="43"/>
    </row>
    <row r="189" spans="1:12" ht="25.5" x14ac:dyDescent="0.25">
      <c r="A189" s="23"/>
      <c r="B189" s="15"/>
      <c r="C189" s="11"/>
      <c r="D189" s="7" t="s">
        <v>28</v>
      </c>
      <c r="E189" s="42" t="s">
        <v>42</v>
      </c>
      <c r="F189" s="43">
        <v>150</v>
      </c>
      <c r="G189" s="43">
        <v>5.55</v>
      </c>
      <c r="H189" s="43">
        <v>4.95</v>
      </c>
      <c r="I189" s="43">
        <v>29.55</v>
      </c>
      <c r="J189" s="43">
        <v>184.5</v>
      </c>
      <c r="K189" s="44" t="s">
        <v>39</v>
      </c>
      <c r="L189" s="43"/>
    </row>
    <row r="190" spans="1:12" ht="25.5" x14ac:dyDescent="0.25">
      <c r="A190" s="23"/>
      <c r="B190" s="15"/>
      <c r="C190" s="11"/>
      <c r="D190" s="7" t="s">
        <v>29</v>
      </c>
      <c r="E190" s="42" t="s">
        <v>119</v>
      </c>
      <c r="F190" s="43">
        <v>200</v>
      </c>
      <c r="G190" s="43">
        <v>0.12</v>
      </c>
      <c r="H190" s="43">
        <v>0</v>
      </c>
      <c r="I190" s="43">
        <v>26.56</v>
      </c>
      <c r="J190" s="43">
        <v>106.8</v>
      </c>
      <c r="K190" s="44" t="s">
        <v>120</v>
      </c>
      <c r="L190" s="43"/>
    </row>
    <row r="191" spans="1:12" ht="15" x14ac:dyDescent="0.25">
      <c r="A191" s="23"/>
      <c r="B191" s="15"/>
      <c r="C191" s="11"/>
      <c r="D191" s="7" t="s">
        <v>30</v>
      </c>
      <c r="E191" s="42" t="s">
        <v>95</v>
      </c>
      <c r="F191" s="43">
        <v>14</v>
      </c>
      <c r="G191" s="43">
        <v>1.1200000000000001</v>
      </c>
      <c r="H191" s="43">
        <v>0.42</v>
      </c>
      <c r="I191" s="43">
        <v>7.56</v>
      </c>
      <c r="J191" s="43">
        <v>39.200000000000003</v>
      </c>
      <c r="K191" s="44" t="s">
        <v>40</v>
      </c>
      <c r="L191" s="43"/>
    </row>
    <row r="192" spans="1:12" ht="15" x14ac:dyDescent="0.25">
      <c r="A192" s="23"/>
      <c r="B192" s="15"/>
      <c r="C192" s="11"/>
      <c r="D192" s="7" t="s">
        <v>31</v>
      </c>
      <c r="E192" s="42" t="s">
        <v>43</v>
      </c>
      <c r="F192" s="43">
        <v>20</v>
      </c>
      <c r="G192" s="43">
        <v>1.72</v>
      </c>
      <c r="H192" s="43">
        <v>0.26</v>
      </c>
      <c r="I192" s="43">
        <v>9.0399999999999991</v>
      </c>
      <c r="J192" s="43">
        <v>45.6</v>
      </c>
      <c r="K192" s="44" t="s">
        <v>40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32</v>
      </c>
      <c r="E195" s="9"/>
      <c r="F195" s="19">
        <f>SUM(F186:F194)</f>
        <v>724</v>
      </c>
      <c r="G195" s="19">
        <f t="shared" ref="G195:J195" si="61">SUM(G186:G194)</f>
        <v>24.18</v>
      </c>
      <c r="H195" s="19">
        <f t="shared" si="61"/>
        <v>28.320000000000004</v>
      </c>
      <c r="I195" s="19">
        <f t="shared" si="61"/>
        <v>98.610000000000014</v>
      </c>
      <c r="J195" s="19">
        <f t="shared" si="61"/>
        <v>751.65</v>
      </c>
      <c r="K195" s="25"/>
      <c r="L195" s="19">
        <v>106.86</v>
      </c>
    </row>
    <row r="196" spans="1:12" ht="15.75" thickBot="1" x14ac:dyDescent="0.25">
      <c r="A196" s="29">
        <f>A178</f>
        <v>2</v>
      </c>
      <c r="B196" s="30">
        <f>B178</f>
        <v>5</v>
      </c>
      <c r="C196" s="66" t="s">
        <v>4</v>
      </c>
      <c r="D196" s="67"/>
      <c r="E196" s="31"/>
      <c r="F196" s="32">
        <f>F185+F195</f>
        <v>1294</v>
      </c>
      <c r="G196" s="32">
        <f t="shared" ref="G196" si="62">G185+G195</f>
        <v>36.56</v>
      </c>
      <c r="H196" s="32">
        <f t="shared" ref="H196" si="63">H185+H195</f>
        <v>42.78</v>
      </c>
      <c r="I196" s="32">
        <f t="shared" ref="I196" si="64">I185+I195</f>
        <v>191.54000000000002</v>
      </c>
      <c r="J196" s="32">
        <f t="shared" ref="J196:L196" si="65">J185+J195</f>
        <v>1304.4499999999998</v>
      </c>
      <c r="K196" s="32"/>
      <c r="L196" s="32">
        <f t="shared" si="65"/>
        <v>213.72</v>
      </c>
    </row>
    <row r="197" spans="1:12" ht="25.5" x14ac:dyDescent="0.25">
      <c r="A197" s="20">
        <v>3</v>
      </c>
      <c r="B197" s="21">
        <v>1</v>
      </c>
      <c r="C197" s="22" t="s">
        <v>19</v>
      </c>
      <c r="D197" s="51" t="s">
        <v>20</v>
      </c>
      <c r="E197" s="39" t="s">
        <v>84</v>
      </c>
      <c r="F197" s="40">
        <v>50</v>
      </c>
      <c r="G197" s="40">
        <v>5.55</v>
      </c>
      <c r="H197" s="40">
        <v>11.95</v>
      </c>
      <c r="I197" s="40">
        <v>0.2</v>
      </c>
      <c r="J197" s="40">
        <v>130.5</v>
      </c>
      <c r="K197" s="41" t="s">
        <v>68</v>
      </c>
      <c r="L197" s="40"/>
    </row>
    <row r="198" spans="1:12" ht="25.5" x14ac:dyDescent="0.25">
      <c r="A198" s="23"/>
      <c r="B198" s="15"/>
      <c r="C198" s="11"/>
      <c r="D198" s="6" t="s">
        <v>20</v>
      </c>
      <c r="E198" s="42" t="s">
        <v>85</v>
      </c>
      <c r="F198" s="43">
        <v>152</v>
      </c>
      <c r="G198" s="43">
        <v>6.51</v>
      </c>
      <c r="H198" s="43">
        <v>7.15</v>
      </c>
      <c r="I198" s="43">
        <v>29.85</v>
      </c>
      <c r="J198" s="43">
        <v>210</v>
      </c>
      <c r="K198" s="44" t="s">
        <v>86</v>
      </c>
      <c r="L198" s="43"/>
    </row>
    <row r="199" spans="1:12" ht="25.5" x14ac:dyDescent="0.25">
      <c r="A199" s="23"/>
      <c r="B199" s="15"/>
      <c r="C199" s="11"/>
      <c r="D199" s="7" t="s">
        <v>21</v>
      </c>
      <c r="E199" s="42" t="s">
        <v>44</v>
      </c>
      <c r="F199" s="43">
        <v>200</v>
      </c>
      <c r="G199" s="43">
        <v>7.0000000000000007E-2</v>
      </c>
      <c r="H199" s="43">
        <v>0.02</v>
      </c>
      <c r="I199" s="43">
        <v>15</v>
      </c>
      <c r="J199" s="43">
        <v>60</v>
      </c>
      <c r="K199" s="44" t="s">
        <v>45</v>
      </c>
      <c r="L199" s="43"/>
    </row>
    <row r="200" spans="1:12" ht="15" x14ac:dyDescent="0.25">
      <c r="A200" s="23"/>
      <c r="B200" s="15"/>
      <c r="C200" s="11"/>
      <c r="D200" s="7" t="s">
        <v>22</v>
      </c>
      <c r="E200" s="42" t="s">
        <v>43</v>
      </c>
      <c r="F200" s="43">
        <v>32</v>
      </c>
      <c r="G200" s="43">
        <v>2.75</v>
      </c>
      <c r="H200" s="43">
        <v>0.42</v>
      </c>
      <c r="I200" s="43">
        <v>14.46</v>
      </c>
      <c r="J200" s="43">
        <v>72.959999999999994</v>
      </c>
      <c r="K200" s="44" t="s">
        <v>40</v>
      </c>
      <c r="L200" s="43"/>
    </row>
    <row r="201" spans="1:12" ht="25.5" x14ac:dyDescent="0.25">
      <c r="A201" s="23"/>
      <c r="B201" s="15"/>
      <c r="C201" s="11"/>
      <c r="D201" s="7" t="s">
        <v>23</v>
      </c>
      <c r="E201" s="42" t="s">
        <v>94</v>
      </c>
      <c r="F201" s="43">
        <v>115</v>
      </c>
      <c r="G201" s="43">
        <v>0.46</v>
      </c>
      <c r="H201" s="43">
        <v>0.35</v>
      </c>
      <c r="I201" s="43">
        <v>11.85</v>
      </c>
      <c r="J201" s="43">
        <v>54.05</v>
      </c>
      <c r="K201" s="44" t="s">
        <v>46</v>
      </c>
      <c r="L201" s="43"/>
    </row>
    <row r="202" spans="1:12" ht="15" x14ac:dyDescent="0.25">
      <c r="A202" s="23"/>
      <c r="B202" s="15"/>
      <c r="C202" s="11"/>
      <c r="D202" s="54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4"/>
      <c r="B204" s="17"/>
      <c r="C204" s="8"/>
      <c r="D204" s="18" t="s">
        <v>32</v>
      </c>
      <c r="E204" s="9"/>
      <c r="F204" s="19">
        <f>SUM(F197:F203)</f>
        <v>549</v>
      </c>
      <c r="G204" s="19">
        <f t="shared" ref="G204:J204" si="66">SUM(G197:G203)</f>
        <v>15.34</v>
      </c>
      <c r="H204" s="19">
        <f t="shared" si="66"/>
        <v>19.890000000000004</v>
      </c>
      <c r="I204" s="19">
        <f t="shared" si="66"/>
        <v>71.36</v>
      </c>
      <c r="J204" s="19">
        <f t="shared" si="66"/>
        <v>527.51</v>
      </c>
      <c r="K204" s="25"/>
      <c r="L204" s="19">
        <v>106.86</v>
      </c>
    </row>
    <row r="205" spans="1:12" ht="15" x14ac:dyDescent="0.25">
      <c r="A205" s="26">
        <f>A197</f>
        <v>3</v>
      </c>
      <c r="B205" s="13">
        <f>B197</f>
        <v>1</v>
      </c>
      <c r="C205" s="10" t="s">
        <v>24</v>
      </c>
      <c r="D205" s="7" t="s">
        <v>25</v>
      </c>
      <c r="E205" s="42"/>
      <c r="F205" s="43"/>
      <c r="G205" s="43"/>
      <c r="H205" s="43"/>
      <c r="I205" s="43"/>
      <c r="J205" s="43"/>
      <c r="K205" s="44"/>
      <c r="L205" s="43"/>
    </row>
    <row r="206" spans="1:12" ht="25.5" x14ac:dyDescent="0.25">
      <c r="A206" s="23"/>
      <c r="B206" s="15"/>
      <c r="C206" s="11"/>
      <c r="D206" s="7" t="s">
        <v>26</v>
      </c>
      <c r="E206" s="42" t="s">
        <v>143</v>
      </c>
      <c r="F206" s="43">
        <v>255</v>
      </c>
      <c r="G206" s="43">
        <v>1.9</v>
      </c>
      <c r="H206" s="43">
        <v>5.7</v>
      </c>
      <c r="I206" s="43">
        <v>8.08</v>
      </c>
      <c r="J206" s="43">
        <v>97.85</v>
      </c>
      <c r="K206" s="44" t="s">
        <v>106</v>
      </c>
      <c r="L206" s="43"/>
    </row>
    <row r="207" spans="1:12" ht="25.5" x14ac:dyDescent="0.25">
      <c r="A207" s="23"/>
      <c r="B207" s="15"/>
      <c r="C207" s="11"/>
      <c r="D207" s="61" t="s">
        <v>27</v>
      </c>
      <c r="E207" s="42" t="s">
        <v>62</v>
      </c>
      <c r="F207" s="43">
        <v>100</v>
      </c>
      <c r="G207" s="43">
        <v>10.64</v>
      </c>
      <c r="H207" s="43">
        <v>28.19</v>
      </c>
      <c r="I207" s="43">
        <v>2.89</v>
      </c>
      <c r="J207" s="43">
        <v>309</v>
      </c>
      <c r="K207" s="44" t="s">
        <v>63</v>
      </c>
      <c r="L207" s="43"/>
    </row>
    <row r="208" spans="1:12" ht="25.5" x14ac:dyDescent="0.25">
      <c r="A208" s="23"/>
      <c r="B208" s="15"/>
      <c r="C208" s="11"/>
      <c r="D208" s="61" t="s">
        <v>28</v>
      </c>
      <c r="E208" s="42" t="s">
        <v>47</v>
      </c>
      <c r="F208" s="43">
        <v>150</v>
      </c>
      <c r="G208" s="43">
        <v>8.6</v>
      </c>
      <c r="H208" s="43">
        <v>6.09</v>
      </c>
      <c r="I208" s="43">
        <v>38.64</v>
      </c>
      <c r="J208" s="43">
        <v>243.75</v>
      </c>
      <c r="K208" s="44" t="s">
        <v>48</v>
      </c>
      <c r="L208" s="43"/>
    </row>
    <row r="209" spans="1:12" ht="25.5" x14ac:dyDescent="0.25">
      <c r="A209" s="23"/>
      <c r="B209" s="15"/>
      <c r="C209" s="11"/>
      <c r="D209" s="7" t="s">
        <v>29</v>
      </c>
      <c r="E209" s="42" t="s">
        <v>107</v>
      </c>
      <c r="F209" s="43">
        <v>190</v>
      </c>
      <c r="G209" s="43">
        <v>0.52</v>
      </c>
      <c r="H209" s="43">
        <v>0.19</v>
      </c>
      <c r="I209" s="43">
        <v>23.75</v>
      </c>
      <c r="J209" s="43">
        <v>98.8</v>
      </c>
      <c r="K209" s="44" t="s">
        <v>108</v>
      </c>
      <c r="L209" s="43"/>
    </row>
    <row r="210" spans="1:12" ht="15" x14ac:dyDescent="0.25">
      <c r="A210" s="23"/>
      <c r="B210" s="15"/>
      <c r="C210" s="11"/>
      <c r="D210" s="7" t="s">
        <v>30</v>
      </c>
      <c r="E210" s="42" t="s">
        <v>95</v>
      </c>
      <c r="F210" s="43">
        <v>15</v>
      </c>
      <c r="G210" s="43">
        <v>1.2</v>
      </c>
      <c r="H210" s="43">
        <v>0.45</v>
      </c>
      <c r="I210" s="43">
        <v>8.1</v>
      </c>
      <c r="J210" s="43">
        <v>42</v>
      </c>
      <c r="K210" s="44" t="s">
        <v>40</v>
      </c>
      <c r="L210" s="43"/>
    </row>
    <row r="211" spans="1:12" ht="15" x14ac:dyDescent="0.25">
      <c r="A211" s="23"/>
      <c r="B211" s="15"/>
      <c r="C211" s="11"/>
      <c r="D211" s="7" t="s">
        <v>31</v>
      </c>
      <c r="E211" s="42" t="s">
        <v>43</v>
      </c>
      <c r="F211" s="43">
        <v>26</v>
      </c>
      <c r="G211" s="43">
        <v>2.2400000000000002</v>
      </c>
      <c r="H211" s="43">
        <v>0.34</v>
      </c>
      <c r="I211" s="43">
        <v>11.75</v>
      </c>
      <c r="J211" s="43">
        <v>59.28</v>
      </c>
      <c r="K211" s="44" t="s">
        <v>40</v>
      </c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4"/>
      <c r="B214" s="17"/>
      <c r="C214" s="8"/>
      <c r="D214" s="18" t="s">
        <v>32</v>
      </c>
      <c r="E214" s="9"/>
      <c r="F214" s="19">
        <f>SUM(F205:F213)</f>
        <v>736</v>
      </c>
      <c r="G214" s="19">
        <f t="shared" ref="G214:J214" si="67">SUM(G205:G213)</f>
        <v>25.1</v>
      </c>
      <c r="H214" s="19">
        <f t="shared" si="67"/>
        <v>40.960000000000008</v>
      </c>
      <c r="I214" s="19">
        <f t="shared" si="67"/>
        <v>93.21</v>
      </c>
      <c r="J214" s="19">
        <f t="shared" si="67"/>
        <v>850.68</v>
      </c>
      <c r="K214" s="25"/>
      <c r="L214" s="19">
        <v>106.86</v>
      </c>
    </row>
    <row r="215" spans="1:12" ht="15.75" thickBot="1" x14ac:dyDescent="0.25">
      <c r="A215" s="29">
        <f>A197</f>
        <v>3</v>
      </c>
      <c r="B215" s="30">
        <f>B197</f>
        <v>1</v>
      </c>
      <c r="C215" s="66" t="s">
        <v>4</v>
      </c>
      <c r="D215" s="67"/>
      <c r="E215" s="31"/>
      <c r="F215" s="32">
        <f>F204+F214</f>
        <v>1285</v>
      </c>
      <c r="G215" s="32">
        <f t="shared" ref="G215:J215" si="68">G204+G214</f>
        <v>40.44</v>
      </c>
      <c r="H215" s="32">
        <f t="shared" si="68"/>
        <v>60.850000000000009</v>
      </c>
      <c r="I215" s="32">
        <f t="shared" si="68"/>
        <v>164.57</v>
      </c>
      <c r="J215" s="32">
        <f t="shared" si="68"/>
        <v>1378.19</v>
      </c>
      <c r="K215" s="32"/>
      <c r="L215" s="32">
        <f t="shared" ref="L215" si="69">L204+L214</f>
        <v>213.72</v>
      </c>
    </row>
    <row r="216" spans="1:12" ht="25.5" x14ac:dyDescent="0.25">
      <c r="A216" s="14">
        <v>3</v>
      </c>
      <c r="B216" s="15">
        <v>2</v>
      </c>
      <c r="C216" s="22" t="s">
        <v>19</v>
      </c>
      <c r="D216" s="5" t="s">
        <v>20</v>
      </c>
      <c r="E216" s="39" t="s">
        <v>87</v>
      </c>
      <c r="F216" s="40">
        <v>70</v>
      </c>
      <c r="G216" s="40">
        <v>9.44</v>
      </c>
      <c r="H216" s="40">
        <v>19.47</v>
      </c>
      <c r="I216" s="40">
        <v>9.93</v>
      </c>
      <c r="J216" s="40">
        <v>254.8</v>
      </c>
      <c r="K216" s="41" t="s">
        <v>88</v>
      </c>
      <c r="L216" s="40"/>
    </row>
    <row r="217" spans="1:12" ht="25.5" x14ac:dyDescent="0.25">
      <c r="A217" s="14"/>
      <c r="B217" s="15"/>
      <c r="C217" s="11"/>
      <c r="D217" s="6" t="s">
        <v>20</v>
      </c>
      <c r="E217" s="42" t="s">
        <v>65</v>
      </c>
      <c r="F217" s="43">
        <v>165</v>
      </c>
      <c r="G217" s="43">
        <v>4.0199999999999996</v>
      </c>
      <c r="H217" s="43">
        <v>5.91</v>
      </c>
      <c r="I217" s="43">
        <v>40.35</v>
      </c>
      <c r="J217" s="43">
        <v>230.67</v>
      </c>
      <c r="K217" s="44" t="s">
        <v>89</v>
      </c>
      <c r="L217" s="43"/>
    </row>
    <row r="218" spans="1:12" ht="25.5" x14ac:dyDescent="0.25">
      <c r="A218" s="14"/>
      <c r="B218" s="15"/>
      <c r="C218" s="11"/>
      <c r="D218" s="50" t="s">
        <v>21</v>
      </c>
      <c r="E218" s="42" t="s">
        <v>44</v>
      </c>
      <c r="F218" s="43">
        <v>200</v>
      </c>
      <c r="G218" s="43">
        <v>7.0000000000000007E-2</v>
      </c>
      <c r="H218" s="43">
        <v>0.02</v>
      </c>
      <c r="I218" s="43">
        <v>15</v>
      </c>
      <c r="J218" s="43">
        <v>60</v>
      </c>
      <c r="K218" s="44" t="s">
        <v>45</v>
      </c>
      <c r="L218" s="43"/>
    </row>
    <row r="219" spans="1:12" ht="15" x14ac:dyDescent="0.25">
      <c r="A219" s="14"/>
      <c r="B219" s="15"/>
      <c r="C219" s="11"/>
      <c r="D219" s="61" t="s">
        <v>22</v>
      </c>
      <c r="E219" s="42" t="s">
        <v>43</v>
      </c>
      <c r="F219" s="43">
        <v>24</v>
      </c>
      <c r="G219" s="43">
        <v>2.06</v>
      </c>
      <c r="H219" s="43">
        <v>0.31</v>
      </c>
      <c r="I219" s="43">
        <v>10.85</v>
      </c>
      <c r="J219" s="43">
        <v>54.72</v>
      </c>
      <c r="K219" s="44" t="s">
        <v>40</v>
      </c>
      <c r="L219" s="43"/>
    </row>
    <row r="220" spans="1:12" ht="15" x14ac:dyDescent="0.25">
      <c r="A220" s="14"/>
      <c r="B220" s="15"/>
      <c r="C220" s="11"/>
      <c r="D220" s="61" t="s">
        <v>23</v>
      </c>
      <c r="E220" s="42"/>
      <c r="F220" s="43"/>
      <c r="G220" s="43"/>
      <c r="H220" s="43"/>
      <c r="I220" s="43"/>
      <c r="J220" s="43"/>
      <c r="K220" s="44"/>
      <c r="L220" s="43"/>
    </row>
    <row r="221" spans="1:12" ht="25.5" x14ac:dyDescent="0.25">
      <c r="A221" s="14"/>
      <c r="B221" s="15"/>
      <c r="C221" s="11"/>
      <c r="D221" s="54"/>
      <c r="E221" s="42" t="s">
        <v>90</v>
      </c>
      <c r="F221" s="43">
        <v>60</v>
      </c>
      <c r="G221" s="43">
        <v>0.42</v>
      </c>
      <c r="H221" s="43">
        <v>0.06</v>
      </c>
      <c r="I221" s="43">
        <v>1.1399999999999999</v>
      </c>
      <c r="J221" s="43">
        <v>6.6</v>
      </c>
      <c r="K221" s="44" t="s">
        <v>91</v>
      </c>
      <c r="L221" s="43"/>
    </row>
    <row r="222" spans="1:12" ht="15" x14ac:dyDescent="0.25">
      <c r="A222" s="14"/>
      <c r="B222" s="15"/>
      <c r="C222" s="11"/>
      <c r="D222" s="6"/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16"/>
      <c r="B223" s="17"/>
      <c r="C223" s="8"/>
      <c r="D223" s="18" t="s">
        <v>32</v>
      </c>
      <c r="E223" s="9"/>
      <c r="F223" s="19">
        <f>SUM(F216:F222)</f>
        <v>519</v>
      </c>
      <c r="G223" s="19">
        <f t="shared" ref="G223:J223" si="70">SUM(G216:G222)</f>
        <v>16.010000000000002</v>
      </c>
      <c r="H223" s="19">
        <f t="shared" si="70"/>
        <v>25.769999999999996</v>
      </c>
      <c r="I223" s="19">
        <f t="shared" si="70"/>
        <v>77.27</v>
      </c>
      <c r="J223" s="19">
        <f t="shared" si="70"/>
        <v>606.79000000000008</v>
      </c>
      <c r="K223" s="25"/>
      <c r="L223" s="19">
        <v>106.86</v>
      </c>
    </row>
    <row r="224" spans="1:12" ht="15" x14ac:dyDescent="0.25">
      <c r="A224" s="13">
        <f>A216</f>
        <v>3</v>
      </c>
      <c r="B224" s="13">
        <f>B216</f>
        <v>2</v>
      </c>
      <c r="C224" s="10" t="s">
        <v>24</v>
      </c>
      <c r="D224" s="7" t="s">
        <v>25</v>
      </c>
      <c r="E224" s="42"/>
      <c r="F224" s="43"/>
      <c r="G224" s="43"/>
      <c r="H224" s="43"/>
      <c r="I224" s="43"/>
      <c r="J224" s="43"/>
      <c r="K224" s="44"/>
      <c r="L224" s="43"/>
    </row>
    <row r="225" spans="1:12" ht="25.5" x14ac:dyDescent="0.25">
      <c r="A225" s="14"/>
      <c r="B225" s="15"/>
      <c r="C225" s="11"/>
      <c r="D225" s="7" t="s">
        <v>26</v>
      </c>
      <c r="E225" s="42" t="s">
        <v>111</v>
      </c>
      <c r="F225" s="43">
        <v>250</v>
      </c>
      <c r="G225" s="43">
        <v>5.49</v>
      </c>
      <c r="H225" s="43">
        <v>5.27</v>
      </c>
      <c r="I225" s="43">
        <v>16.54</v>
      </c>
      <c r="J225" s="43">
        <v>148.25</v>
      </c>
      <c r="K225" s="44" t="s">
        <v>112</v>
      </c>
      <c r="L225" s="43"/>
    </row>
    <row r="226" spans="1:12" ht="15" x14ac:dyDescent="0.25">
      <c r="A226" s="14"/>
      <c r="B226" s="15"/>
      <c r="C226" s="11"/>
      <c r="D226" s="7" t="s">
        <v>27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14"/>
      <c r="B227" s="15"/>
      <c r="C227" s="11"/>
      <c r="D227" s="7" t="s">
        <v>28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14"/>
      <c r="B228" s="15"/>
      <c r="C228" s="11"/>
      <c r="D228" s="7" t="s">
        <v>29</v>
      </c>
      <c r="E228" s="42" t="s">
        <v>103</v>
      </c>
      <c r="F228" s="43">
        <v>200</v>
      </c>
      <c r="G228" s="43">
        <v>0.1</v>
      </c>
      <c r="H228" s="43">
        <v>0</v>
      </c>
      <c r="I228" s="43">
        <v>21.6</v>
      </c>
      <c r="J228" s="43">
        <v>87</v>
      </c>
      <c r="K228" s="44" t="s">
        <v>104</v>
      </c>
      <c r="L228" s="43"/>
    </row>
    <row r="229" spans="1:12" ht="15" x14ac:dyDescent="0.25">
      <c r="A229" s="14"/>
      <c r="B229" s="15"/>
      <c r="C229" s="11"/>
      <c r="D229" s="7" t="s">
        <v>30</v>
      </c>
      <c r="E229" s="42" t="s">
        <v>95</v>
      </c>
      <c r="F229" s="43">
        <v>15</v>
      </c>
      <c r="G229" s="43">
        <v>1.2</v>
      </c>
      <c r="H229" s="43">
        <v>0.45</v>
      </c>
      <c r="I229" s="43">
        <v>8.1</v>
      </c>
      <c r="J229" s="43">
        <v>42</v>
      </c>
      <c r="K229" s="44" t="s">
        <v>40</v>
      </c>
      <c r="L229" s="43"/>
    </row>
    <row r="230" spans="1:12" ht="15" x14ac:dyDescent="0.25">
      <c r="A230" s="14"/>
      <c r="B230" s="15"/>
      <c r="C230" s="11"/>
      <c r="D230" s="7" t="s">
        <v>31</v>
      </c>
      <c r="E230" s="42" t="s">
        <v>43</v>
      </c>
      <c r="F230" s="43">
        <v>23</v>
      </c>
      <c r="G230" s="43">
        <v>1.98</v>
      </c>
      <c r="H230" s="43">
        <v>0.3</v>
      </c>
      <c r="I230" s="43">
        <v>10.4</v>
      </c>
      <c r="J230" s="43">
        <v>52.44</v>
      </c>
      <c r="K230" s="44" t="s">
        <v>40</v>
      </c>
      <c r="L230" s="43"/>
    </row>
    <row r="231" spans="1:12" ht="15" x14ac:dyDescent="0.25">
      <c r="A231" s="14"/>
      <c r="B231" s="15"/>
      <c r="C231" s="11"/>
      <c r="D231" s="58" t="s">
        <v>20</v>
      </c>
      <c r="E231" s="42" t="s">
        <v>144</v>
      </c>
      <c r="F231" s="43">
        <v>250</v>
      </c>
      <c r="G231" s="43">
        <v>14.4</v>
      </c>
      <c r="H231" s="43">
        <v>29</v>
      </c>
      <c r="I231" s="43">
        <v>14.4</v>
      </c>
      <c r="J231" s="43">
        <v>376</v>
      </c>
      <c r="K231" s="44" t="s">
        <v>145</v>
      </c>
      <c r="L231" s="43"/>
    </row>
    <row r="232" spans="1:12" ht="15" x14ac:dyDescent="0.25">
      <c r="A232" s="14"/>
      <c r="B232" s="15"/>
      <c r="C232" s="11"/>
      <c r="D232" s="6"/>
      <c r="E232" s="42" t="s">
        <v>121</v>
      </c>
      <c r="F232" s="43">
        <v>26</v>
      </c>
      <c r="G232" s="43">
        <v>1.95</v>
      </c>
      <c r="H232" s="43">
        <v>4.16</v>
      </c>
      <c r="I232" s="43">
        <v>17.16</v>
      </c>
      <c r="J232" s="43">
        <v>117</v>
      </c>
      <c r="K232" s="44" t="s">
        <v>40</v>
      </c>
      <c r="L232" s="43"/>
    </row>
    <row r="233" spans="1:12" ht="15" x14ac:dyDescent="0.25">
      <c r="A233" s="16"/>
      <c r="B233" s="17"/>
      <c r="C233" s="8"/>
      <c r="D233" s="18" t="s">
        <v>32</v>
      </c>
      <c r="E233" s="9"/>
      <c r="F233" s="19">
        <f>SUM(F224:F232)</f>
        <v>764</v>
      </c>
      <c r="G233" s="19">
        <f t="shared" ref="G233:J233" si="71">SUM(G224:G232)</f>
        <v>25.12</v>
      </c>
      <c r="H233" s="19">
        <f t="shared" si="71"/>
        <v>39.179999999999993</v>
      </c>
      <c r="I233" s="19">
        <f t="shared" si="71"/>
        <v>88.2</v>
      </c>
      <c r="J233" s="19">
        <f t="shared" si="71"/>
        <v>822.69</v>
      </c>
      <c r="K233" s="25"/>
      <c r="L233" s="19">
        <v>106.86</v>
      </c>
    </row>
    <row r="234" spans="1:12" ht="15.75" thickBot="1" x14ac:dyDescent="0.25">
      <c r="A234" s="33">
        <f>A216</f>
        <v>3</v>
      </c>
      <c r="B234" s="33">
        <f>B216</f>
        <v>2</v>
      </c>
      <c r="C234" s="66" t="s">
        <v>4</v>
      </c>
      <c r="D234" s="67"/>
      <c r="E234" s="31"/>
      <c r="F234" s="32">
        <f>F223+F233</f>
        <v>1283</v>
      </c>
      <c r="G234" s="32">
        <f t="shared" ref="G234:J234" si="72">G223+G233</f>
        <v>41.13</v>
      </c>
      <c r="H234" s="32">
        <f t="shared" si="72"/>
        <v>64.949999999999989</v>
      </c>
      <c r="I234" s="32">
        <f t="shared" si="72"/>
        <v>165.47</v>
      </c>
      <c r="J234" s="32">
        <f t="shared" si="72"/>
        <v>1429.48</v>
      </c>
      <c r="K234" s="32"/>
      <c r="L234" s="32">
        <f t="shared" ref="L234" si="73">L223+L233</f>
        <v>213.72</v>
      </c>
    </row>
    <row r="235" spans="1:12" ht="25.5" x14ac:dyDescent="0.25">
      <c r="A235" s="20">
        <v>3</v>
      </c>
      <c r="B235" s="21">
        <v>3</v>
      </c>
      <c r="C235" s="22" t="s">
        <v>19</v>
      </c>
      <c r="D235" s="5" t="s">
        <v>20</v>
      </c>
      <c r="E235" s="39" t="s">
        <v>60</v>
      </c>
      <c r="F235" s="40">
        <v>150</v>
      </c>
      <c r="G235" s="40">
        <v>20.41</v>
      </c>
      <c r="H235" s="40">
        <v>17.34</v>
      </c>
      <c r="I235" s="40">
        <v>47.73</v>
      </c>
      <c r="J235" s="40">
        <v>415.4</v>
      </c>
      <c r="K235" s="41" t="s">
        <v>61</v>
      </c>
      <c r="L235" s="40"/>
    </row>
    <row r="236" spans="1:12" ht="15" x14ac:dyDescent="0.25">
      <c r="A236" s="23"/>
      <c r="B236" s="15"/>
      <c r="C236" s="11"/>
      <c r="D236" s="6"/>
      <c r="E236" s="42"/>
      <c r="F236" s="43"/>
      <c r="G236" s="43"/>
      <c r="H236" s="43"/>
      <c r="I236" s="43"/>
      <c r="J236" s="43"/>
      <c r="K236" s="44"/>
      <c r="L236" s="43"/>
    </row>
    <row r="237" spans="1:12" ht="25.5" x14ac:dyDescent="0.25">
      <c r="A237" s="23"/>
      <c r="B237" s="15"/>
      <c r="C237" s="11"/>
      <c r="D237" s="7" t="s">
        <v>21</v>
      </c>
      <c r="E237" s="42" t="s">
        <v>44</v>
      </c>
      <c r="F237" s="43">
        <v>200</v>
      </c>
      <c r="G237" s="43">
        <v>7.0000000000000007E-2</v>
      </c>
      <c r="H237" s="43">
        <v>0.02</v>
      </c>
      <c r="I237" s="43">
        <v>15</v>
      </c>
      <c r="J237" s="43">
        <v>60</v>
      </c>
      <c r="K237" s="44" t="s">
        <v>45</v>
      </c>
      <c r="L237" s="43"/>
    </row>
    <row r="238" spans="1:12" ht="15.75" customHeight="1" x14ac:dyDescent="0.25">
      <c r="A238" s="23"/>
      <c r="B238" s="15"/>
      <c r="C238" s="11"/>
      <c r="D238" s="7" t="s">
        <v>22</v>
      </c>
      <c r="E238" s="42" t="s">
        <v>57</v>
      </c>
      <c r="F238" s="43">
        <v>30</v>
      </c>
      <c r="G238" s="43">
        <v>2.4</v>
      </c>
      <c r="H238" s="43">
        <v>0.9</v>
      </c>
      <c r="I238" s="43">
        <v>16.2</v>
      </c>
      <c r="J238" s="43">
        <v>84</v>
      </c>
      <c r="K238" s="44" t="s">
        <v>40</v>
      </c>
      <c r="L238" s="43"/>
    </row>
    <row r="239" spans="1:12" ht="25.5" x14ac:dyDescent="0.25">
      <c r="A239" s="23"/>
      <c r="B239" s="15"/>
      <c r="C239" s="11"/>
      <c r="D239" s="7" t="s">
        <v>23</v>
      </c>
      <c r="E239" s="42" t="s">
        <v>94</v>
      </c>
      <c r="F239" s="43">
        <v>130</v>
      </c>
      <c r="G239" s="43">
        <v>0.52</v>
      </c>
      <c r="H239" s="43">
        <v>0.52</v>
      </c>
      <c r="I239" s="43">
        <v>12.74</v>
      </c>
      <c r="J239" s="43">
        <v>61.1</v>
      </c>
      <c r="K239" s="44" t="s">
        <v>46</v>
      </c>
      <c r="L239" s="43"/>
    </row>
    <row r="240" spans="1:12" ht="15" x14ac:dyDescent="0.25">
      <c r="A240" s="23"/>
      <c r="B240" s="15"/>
      <c r="C240" s="11"/>
      <c r="D240" s="5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4"/>
      <c r="B242" s="17"/>
      <c r="C242" s="8"/>
      <c r="D242" s="18" t="s">
        <v>32</v>
      </c>
      <c r="E242" s="9"/>
      <c r="F242" s="19">
        <f>SUM(F235:F241)</f>
        <v>510</v>
      </c>
      <c r="G242" s="19">
        <f t="shared" ref="G242:J242" si="74">SUM(G235:G241)</f>
        <v>23.4</v>
      </c>
      <c r="H242" s="19">
        <f t="shared" si="74"/>
        <v>18.779999999999998</v>
      </c>
      <c r="I242" s="19">
        <f t="shared" si="74"/>
        <v>91.669999999999987</v>
      </c>
      <c r="J242" s="19">
        <f t="shared" si="74"/>
        <v>620.5</v>
      </c>
      <c r="K242" s="25"/>
      <c r="L242" s="19">
        <v>106.86</v>
      </c>
    </row>
    <row r="243" spans="1:12" ht="15" x14ac:dyDescent="0.25">
      <c r="A243" s="26">
        <f>A235</f>
        <v>3</v>
      </c>
      <c r="B243" s="13">
        <f>B235</f>
        <v>3</v>
      </c>
      <c r="C243" s="10" t="s">
        <v>24</v>
      </c>
      <c r="D243" s="7" t="s">
        <v>25</v>
      </c>
      <c r="E243" s="42"/>
      <c r="F243" s="43"/>
      <c r="G243" s="43"/>
      <c r="H243" s="43"/>
      <c r="I243" s="43"/>
      <c r="J243" s="43"/>
      <c r="K243" s="44"/>
      <c r="L243" s="43"/>
    </row>
    <row r="244" spans="1:12" ht="25.5" x14ac:dyDescent="0.25">
      <c r="A244" s="23"/>
      <c r="B244" s="15"/>
      <c r="C244" s="11"/>
      <c r="D244" s="7" t="s">
        <v>26</v>
      </c>
      <c r="E244" s="42" t="s">
        <v>126</v>
      </c>
      <c r="F244" s="43">
        <v>250</v>
      </c>
      <c r="G244" s="43">
        <v>2.39</v>
      </c>
      <c r="H244" s="43">
        <v>5.08</v>
      </c>
      <c r="I244" s="43">
        <v>13</v>
      </c>
      <c r="J244" s="43">
        <v>117</v>
      </c>
      <c r="K244" s="44" t="s">
        <v>127</v>
      </c>
      <c r="L244" s="43"/>
    </row>
    <row r="245" spans="1:12" ht="15" x14ac:dyDescent="0.25">
      <c r="A245" s="23"/>
      <c r="B245" s="15"/>
      <c r="C245" s="11"/>
      <c r="D245" s="7" t="s">
        <v>27</v>
      </c>
      <c r="E245" s="42" t="s">
        <v>146</v>
      </c>
      <c r="F245" s="43">
        <v>90</v>
      </c>
      <c r="G245" s="43">
        <v>12.6</v>
      </c>
      <c r="H245" s="43">
        <v>19.98</v>
      </c>
      <c r="I245" s="43">
        <v>12.6</v>
      </c>
      <c r="J245" s="43">
        <v>280.08</v>
      </c>
      <c r="K245" s="44" t="s">
        <v>74</v>
      </c>
      <c r="L245" s="43"/>
    </row>
    <row r="246" spans="1:12" ht="38.25" x14ac:dyDescent="0.25">
      <c r="A246" s="23"/>
      <c r="B246" s="15"/>
      <c r="C246" s="11"/>
      <c r="D246" s="7" t="s">
        <v>28</v>
      </c>
      <c r="E246" s="42" t="s">
        <v>147</v>
      </c>
      <c r="F246" s="43">
        <v>165</v>
      </c>
      <c r="G246" s="43">
        <v>2.56</v>
      </c>
      <c r="H246" s="43">
        <v>5.27</v>
      </c>
      <c r="I246" s="43">
        <v>19.46</v>
      </c>
      <c r="J246" s="43">
        <v>135.6</v>
      </c>
      <c r="K246" s="44" t="s">
        <v>148</v>
      </c>
      <c r="L246" s="43"/>
    </row>
    <row r="247" spans="1:12" ht="25.5" x14ac:dyDescent="0.25">
      <c r="A247" s="23"/>
      <c r="B247" s="15"/>
      <c r="C247" s="11"/>
      <c r="D247" s="7" t="s">
        <v>29</v>
      </c>
      <c r="E247" s="42" t="s">
        <v>119</v>
      </c>
      <c r="F247" s="43">
        <v>180</v>
      </c>
      <c r="G247" s="43">
        <v>0.11</v>
      </c>
      <c r="H247" s="43">
        <v>0</v>
      </c>
      <c r="I247" s="43">
        <v>23.9</v>
      </c>
      <c r="J247" s="43">
        <v>96.12</v>
      </c>
      <c r="K247" s="44" t="s">
        <v>120</v>
      </c>
      <c r="L247" s="43"/>
    </row>
    <row r="248" spans="1:12" ht="15" x14ac:dyDescent="0.25">
      <c r="A248" s="23"/>
      <c r="B248" s="15"/>
      <c r="C248" s="11"/>
      <c r="D248" s="7" t="s">
        <v>30</v>
      </c>
      <c r="E248" s="42" t="s">
        <v>95</v>
      </c>
      <c r="F248" s="43">
        <v>15</v>
      </c>
      <c r="G248" s="43">
        <v>1.2</v>
      </c>
      <c r="H248" s="43">
        <v>0.45</v>
      </c>
      <c r="I248" s="43">
        <v>8.1</v>
      </c>
      <c r="J248" s="43">
        <v>42</v>
      </c>
      <c r="K248" s="44" t="s">
        <v>40</v>
      </c>
      <c r="L248" s="43"/>
    </row>
    <row r="249" spans="1:12" ht="15" x14ac:dyDescent="0.25">
      <c r="A249" s="23"/>
      <c r="B249" s="15"/>
      <c r="C249" s="11"/>
      <c r="D249" s="7" t="s">
        <v>31</v>
      </c>
      <c r="E249" s="42" t="s">
        <v>43</v>
      </c>
      <c r="F249" s="43">
        <v>22</v>
      </c>
      <c r="G249" s="43">
        <v>1.89</v>
      </c>
      <c r="H249" s="43">
        <v>0.28999999999999998</v>
      </c>
      <c r="I249" s="43">
        <v>9.94</v>
      </c>
      <c r="J249" s="43">
        <v>50.16</v>
      </c>
      <c r="K249" s="44" t="s">
        <v>40</v>
      </c>
      <c r="L249" s="43"/>
    </row>
    <row r="250" spans="1:12" ht="15" x14ac:dyDescent="0.2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4"/>
      <c r="B252" s="17"/>
      <c r="C252" s="8"/>
      <c r="D252" s="18" t="s">
        <v>32</v>
      </c>
      <c r="E252" s="9"/>
      <c r="F252" s="19">
        <f>SUM(F243:F251)</f>
        <v>722</v>
      </c>
      <c r="G252" s="19">
        <f t="shared" ref="G252:J252" si="75">SUM(G243:G251)</f>
        <v>20.75</v>
      </c>
      <c r="H252" s="19">
        <f t="shared" si="75"/>
        <v>31.07</v>
      </c>
      <c r="I252" s="19">
        <f t="shared" si="75"/>
        <v>87</v>
      </c>
      <c r="J252" s="19">
        <f t="shared" si="75"/>
        <v>720.95999999999992</v>
      </c>
      <c r="K252" s="25"/>
      <c r="L252" s="19">
        <v>106.86</v>
      </c>
    </row>
    <row r="253" spans="1:12" ht="15.75" thickBot="1" x14ac:dyDescent="0.25">
      <c r="A253" s="29">
        <f>A235</f>
        <v>3</v>
      </c>
      <c r="B253" s="30">
        <f>B235</f>
        <v>3</v>
      </c>
      <c r="C253" s="66" t="s">
        <v>4</v>
      </c>
      <c r="D253" s="67"/>
      <c r="E253" s="31"/>
      <c r="F253" s="32">
        <f>F242+F252</f>
        <v>1232</v>
      </c>
      <c r="G253" s="32">
        <f t="shared" ref="G253:J253" si="76">G242+G252</f>
        <v>44.15</v>
      </c>
      <c r="H253" s="32">
        <f t="shared" si="76"/>
        <v>49.849999999999994</v>
      </c>
      <c r="I253" s="32">
        <f t="shared" si="76"/>
        <v>178.67</v>
      </c>
      <c r="J253" s="32">
        <f t="shared" si="76"/>
        <v>1341.46</v>
      </c>
      <c r="K253" s="32"/>
      <c r="L253" s="32">
        <f t="shared" ref="L253" si="77">L242+L252</f>
        <v>213.72</v>
      </c>
    </row>
    <row r="254" spans="1:12" ht="25.5" x14ac:dyDescent="0.25">
      <c r="A254" s="20">
        <v>3</v>
      </c>
      <c r="B254" s="21">
        <v>4</v>
      </c>
      <c r="C254" s="22" t="s">
        <v>19</v>
      </c>
      <c r="D254" s="5" t="s">
        <v>20</v>
      </c>
      <c r="E254" s="39" t="s">
        <v>92</v>
      </c>
      <c r="F254" s="40">
        <v>80</v>
      </c>
      <c r="G254" s="40">
        <v>12.18</v>
      </c>
      <c r="H254" s="40">
        <v>17.760000000000002</v>
      </c>
      <c r="I254" s="40">
        <v>12.26</v>
      </c>
      <c r="J254" s="40">
        <v>257.60000000000002</v>
      </c>
      <c r="K254" s="41" t="s">
        <v>93</v>
      </c>
      <c r="L254" s="40"/>
    </row>
    <row r="255" spans="1:12" ht="25.5" x14ac:dyDescent="0.25">
      <c r="A255" s="23"/>
      <c r="B255" s="15"/>
      <c r="C255" s="11"/>
      <c r="D255" s="6" t="s">
        <v>20</v>
      </c>
      <c r="E255" s="42" t="s">
        <v>50</v>
      </c>
      <c r="F255" s="43">
        <v>170</v>
      </c>
      <c r="G255" s="43">
        <v>3.47</v>
      </c>
      <c r="H255" s="43">
        <v>5.44</v>
      </c>
      <c r="I255" s="43">
        <v>23.16</v>
      </c>
      <c r="J255" s="43">
        <v>155.55000000000001</v>
      </c>
      <c r="K255" s="44" t="s">
        <v>51</v>
      </c>
      <c r="L255" s="43"/>
    </row>
    <row r="256" spans="1:12" ht="15" x14ac:dyDescent="0.25">
      <c r="A256" s="23"/>
      <c r="B256" s="15"/>
      <c r="C256" s="11"/>
      <c r="D256" s="7" t="s">
        <v>21</v>
      </c>
      <c r="E256" s="42" t="s">
        <v>103</v>
      </c>
      <c r="F256" s="43">
        <v>200</v>
      </c>
      <c r="G256" s="43">
        <v>0.1</v>
      </c>
      <c r="H256" s="43">
        <v>0</v>
      </c>
      <c r="I256" s="43">
        <v>21.6</v>
      </c>
      <c r="J256" s="43">
        <v>87</v>
      </c>
      <c r="K256" s="44" t="s">
        <v>104</v>
      </c>
      <c r="L256" s="43"/>
    </row>
    <row r="257" spans="1:12" ht="15" x14ac:dyDescent="0.25">
      <c r="A257" s="23"/>
      <c r="B257" s="15"/>
      <c r="C257" s="11"/>
      <c r="D257" s="7" t="s">
        <v>22</v>
      </c>
      <c r="E257" s="42" t="s">
        <v>43</v>
      </c>
      <c r="F257" s="43">
        <v>37</v>
      </c>
      <c r="G257" s="43">
        <v>3.18</v>
      </c>
      <c r="H257" s="43">
        <v>0.48</v>
      </c>
      <c r="I257" s="43">
        <v>16.72</v>
      </c>
      <c r="J257" s="43">
        <v>84.36</v>
      </c>
      <c r="K257" s="44" t="s">
        <v>40</v>
      </c>
      <c r="L257" s="43"/>
    </row>
    <row r="258" spans="1:12" ht="15" x14ac:dyDescent="0.25">
      <c r="A258" s="23"/>
      <c r="B258" s="15"/>
      <c r="C258" s="11"/>
      <c r="D258" s="7" t="s">
        <v>23</v>
      </c>
      <c r="E258" s="42"/>
      <c r="F258" s="43"/>
      <c r="G258" s="43"/>
      <c r="H258" s="43"/>
      <c r="I258" s="43"/>
      <c r="J258" s="43"/>
      <c r="K258" s="44"/>
      <c r="L258" s="43"/>
    </row>
    <row r="259" spans="1:12" ht="25.5" x14ac:dyDescent="0.25">
      <c r="A259" s="23"/>
      <c r="B259" s="15"/>
      <c r="C259" s="11"/>
      <c r="D259" s="56"/>
      <c r="E259" s="42" t="s">
        <v>97</v>
      </c>
      <c r="F259" s="43">
        <v>60</v>
      </c>
      <c r="G259" s="43">
        <v>0.84</v>
      </c>
      <c r="H259" s="43">
        <v>3.61</v>
      </c>
      <c r="I259" s="43">
        <v>4.96</v>
      </c>
      <c r="J259" s="43">
        <v>55.68</v>
      </c>
      <c r="K259" s="44" t="s">
        <v>98</v>
      </c>
      <c r="L259" s="43"/>
    </row>
    <row r="260" spans="1:12" ht="15" x14ac:dyDescent="0.25">
      <c r="A260" s="23"/>
      <c r="B260" s="15"/>
      <c r="C260" s="11"/>
      <c r="D260" s="6"/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4"/>
      <c r="B261" s="17"/>
      <c r="C261" s="8"/>
      <c r="D261" s="18" t="s">
        <v>32</v>
      </c>
      <c r="E261" s="9"/>
      <c r="F261" s="19">
        <f>SUM(F254:F260)</f>
        <v>547</v>
      </c>
      <c r="G261" s="19">
        <f t="shared" ref="G261:J261" si="78">SUM(G254:G260)</f>
        <v>19.77</v>
      </c>
      <c r="H261" s="19">
        <f t="shared" si="78"/>
        <v>27.290000000000003</v>
      </c>
      <c r="I261" s="19">
        <f t="shared" si="78"/>
        <v>78.7</v>
      </c>
      <c r="J261" s="19">
        <f t="shared" si="78"/>
        <v>640.18999999999994</v>
      </c>
      <c r="K261" s="25"/>
      <c r="L261" s="19">
        <v>106.86</v>
      </c>
    </row>
    <row r="262" spans="1:12" ht="15" x14ac:dyDescent="0.25">
      <c r="A262" s="26">
        <f>A254</f>
        <v>3</v>
      </c>
      <c r="B262" s="13">
        <f>B254</f>
        <v>4</v>
      </c>
      <c r="C262" s="10" t="s">
        <v>24</v>
      </c>
      <c r="D262" s="7" t="s">
        <v>25</v>
      </c>
      <c r="E262" s="42"/>
      <c r="F262" s="43"/>
      <c r="G262" s="43"/>
      <c r="H262" s="43"/>
      <c r="I262" s="43"/>
      <c r="J262" s="43"/>
      <c r="K262" s="44"/>
      <c r="L262" s="43"/>
    </row>
    <row r="263" spans="1:12" ht="25.5" x14ac:dyDescent="0.25">
      <c r="A263" s="23"/>
      <c r="B263" s="15"/>
      <c r="C263" s="11"/>
      <c r="D263" s="7" t="s">
        <v>26</v>
      </c>
      <c r="E263" s="42" t="s">
        <v>137</v>
      </c>
      <c r="F263" s="43">
        <v>204</v>
      </c>
      <c r="G263" s="43">
        <v>1.72</v>
      </c>
      <c r="H263" s="43">
        <v>4.67</v>
      </c>
      <c r="I263" s="43">
        <v>9.73</v>
      </c>
      <c r="J263" s="43">
        <v>92.28</v>
      </c>
      <c r="K263" s="44" t="s">
        <v>123</v>
      </c>
      <c r="L263" s="43"/>
    </row>
    <row r="264" spans="1:12" ht="51" x14ac:dyDescent="0.25">
      <c r="A264" s="23"/>
      <c r="B264" s="15"/>
      <c r="C264" s="11"/>
      <c r="D264" s="7" t="s">
        <v>27</v>
      </c>
      <c r="E264" s="42" t="s">
        <v>149</v>
      </c>
      <c r="F264" s="43">
        <v>95</v>
      </c>
      <c r="G264" s="43">
        <v>10.87</v>
      </c>
      <c r="H264" s="43">
        <v>20.23</v>
      </c>
      <c r="I264" s="43">
        <v>0.44</v>
      </c>
      <c r="J264" s="43">
        <v>227.25</v>
      </c>
      <c r="K264" s="44" t="s">
        <v>150</v>
      </c>
      <c r="L264" s="43"/>
    </row>
    <row r="265" spans="1:12" ht="15" x14ac:dyDescent="0.25">
      <c r="A265" s="23"/>
      <c r="B265" s="15"/>
      <c r="C265" s="11"/>
      <c r="D265" s="7" t="s">
        <v>28</v>
      </c>
      <c r="E265" s="42" t="s">
        <v>124</v>
      </c>
      <c r="F265" s="43">
        <v>150</v>
      </c>
      <c r="G265" s="43">
        <v>3.7</v>
      </c>
      <c r="H265" s="43">
        <v>4.9000000000000004</v>
      </c>
      <c r="I265" s="43">
        <v>35.9</v>
      </c>
      <c r="J265" s="43">
        <v>202.65</v>
      </c>
      <c r="K265" s="44" t="s">
        <v>125</v>
      </c>
      <c r="L265" s="43"/>
    </row>
    <row r="266" spans="1:12" ht="25.5" x14ac:dyDescent="0.25">
      <c r="A266" s="23"/>
      <c r="B266" s="15"/>
      <c r="C266" s="11"/>
      <c r="D266" s="7" t="s">
        <v>29</v>
      </c>
      <c r="E266" s="42" t="s">
        <v>44</v>
      </c>
      <c r="F266" s="43">
        <v>200</v>
      </c>
      <c r="G266" s="43">
        <v>7.0000000000000007E-2</v>
      </c>
      <c r="H266" s="43">
        <v>0.02</v>
      </c>
      <c r="I266" s="43">
        <v>15</v>
      </c>
      <c r="J266" s="43">
        <v>60</v>
      </c>
      <c r="K266" s="44" t="s">
        <v>45</v>
      </c>
      <c r="L266" s="43"/>
    </row>
    <row r="267" spans="1:12" ht="15" x14ac:dyDescent="0.25">
      <c r="A267" s="23"/>
      <c r="B267" s="15"/>
      <c r="C267" s="11"/>
      <c r="D267" s="7" t="s">
        <v>30</v>
      </c>
      <c r="E267" s="42" t="s">
        <v>95</v>
      </c>
      <c r="F267" s="43">
        <v>20</v>
      </c>
      <c r="G267" s="43">
        <v>1.6</v>
      </c>
      <c r="H267" s="43">
        <v>0.6</v>
      </c>
      <c r="I267" s="43">
        <v>10.8</v>
      </c>
      <c r="J267" s="43">
        <v>56</v>
      </c>
      <c r="K267" s="44" t="s">
        <v>40</v>
      </c>
      <c r="L267" s="43"/>
    </row>
    <row r="268" spans="1:12" ht="15" x14ac:dyDescent="0.25">
      <c r="A268" s="23"/>
      <c r="B268" s="15"/>
      <c r="C268" s="11"/>
      <c r="D268" s="7" t="s">
        <v>31</v>
      </c>
      <c r="E268" s="42" t="s">
        <v>43</v>
      </c>
      <c r="F268" s="43">
        <v>38</v>
      </c>
      <c r="G268" s="43">
        <v>3.27</v>
      </c>
      <c r="H268" s="43">
        <v>0.49</v>
      </c>
      <c r="I268" s="43">
        <v>17.18</v>
      </c>
      <c r="J268" s="43">
        <v>86.64</v>
      </c>
      <c r="K268" s="44" t="s">
        <v>40</v>
      </c>
      <c r="L268" s="43"/>
    </row>
    <row r="269" spans="1:12" ht="15" x14ac:dyDescent="0.25">
      <c r="A269" s="23"/>
      <c r="B269" s="15"/>
      <c r="C269" s="11"/>
      <c r="D269" s="54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3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24"/>
      <c r="B271" s="17"/>
      <c r="C271" s="8"/>
      <c r="D271" s="18" t="s">
        <v>32</v>
      </c>
      <c r="E271" s="9"/>
      <c r="F271" s="19">
        <f>SUM(F262:F270)</f>
        <v>707</v>
      </c>
      <c r="G271" s="19">
        <f t="shared" ref="G271:J271" si="79">SUM(G262:G270)</f>
        <v>21.23</v>
      </c>
      <c r="H271" s="19">
        <f t="shared" si="79"/>
        <v>30.909999999999997</v>
      </c>
      <c r="I271" s="19">
        <f t="shared" si="79"/>
        <v>89.050000000000011</v>
      </c>
      <c r="J271" s="19">
        <f t="shared" si="79"/>
        <v>724.81999999999994</v>
      </c>
      <c r="K271" s="25"/>
      <c r="L271" s="19">
        <v>106.86</v>
      </c>
    </row>
    <row r="272" spans="1:12" ht="15.75" thickBot="1" x14ac:dyDescent="0.25">
      <c r="A272" s="29">
        <f>A254</f>
        <v>3</v>
      </c>
      <c r="B272" s="30">
        <f>B254</f>
        <v>4</v>
      </c>
      <c r="C272" s="66" t="s">
        <v>4</v>
      </c>
      <c r="D272" s="67"/>
      <c r="E272" s="31"/>
      <c r="F272" s="32">
        <f>F261+F271</f>
        <v>1254</v>
      </c>
      <c r="G272" s="32">
        <f t="shared" ref="G272:J272" si="80">G261+G271</f>
        <v>41</v>
      </c>
      <c r="H272" s="32">
        <f t="shared" si="80"/>
        <v>58.2</v>
      </c>
      <c r="I272" s="32">
        <f t="shared" si="80"/>
        <v>167.75</v>
      </c>
      <c r="J272" s="32">
        <f t="shared" si="80"/>
        <v>1365.0099999999998</v>
      </c>
      <c r="K272" s="32"/>
      <c r="L272" s="32">
        <f t="shared" ref="L272" si="81">L261+L271</f>
        <v>213.72</v>
      </c>
    </row>
    <row r="273" spans="1:12" ht="15" x14ac:dyDescent="0.25">
      <c r="A273" s="20">
        <v>3</v>
      </c>
      <c r="B273" s="21">
        <v>5</v>
      </c>
      <c r="C273" s="22" t="s">
        <v>19</v>
      </c>
      <c r="D273" s="5" t="s">
        <v>20</v>
      </c>
      <c r="E273" s="39" t="s">
        <v>41</v>
      </c>
      <c r="F273" s="40">
        <v>70</v>
      </c>
      <c r="G273" s="40">
        <v>10.92</v>
      </c>
      <c r="H273" s="40">
        <v>5.88</v>
      </c>
      <c r="I273" s="40">
        <v>2.31</v>
      </c>
      <c r="J273" s="40">
        <v>105.84</v>
      </c>
      <c r="K273" s="41" t="s">
        <v>38</v>
      </c>
      <c r="L273" s="40"/>
    </row>
    <row r="274" spans="1:12" ht="25.5" x14ac:dyDescent="0.25">
      <c r="A274" s="23"/>
      <c r="B274" s="15"/>
      <c r="C274" s="11"/>
      <c r="D274" s="6" t="s">
        <v>20</v>
      </c>
      <c r="E274" s="42" t="s">
        <v>47</v>
      </c>
      <c r="F274" s="43">
        <v>150</v>
      </c>
      <c r="G274" s="43">
        <v>8.6</v>
      </c>
      <c r="H274" s="43">
        <v>6.09</v>
      </c>
      <c r="I274" s="43">
        <v>38.64</v>
      </c>
      <c r="J274" s="43">
        <v>243.75</v>
      </c>
      <c r="K274" s="44" t="s">
        <v>48</v>
      </c>
      <c r="L274" s="43"/>
    </row>
    <row r="275" spans="1:12" ht="25.5" x14ac:dyDescent="0.25">
      <c r="A275" s="23"/>
      <c r="B275" s="15"/>
      <c r="C275" s="11"/>
      <c r="D275" s="7" t="s">
        <v>21</v>
      </c>
      <c r="E275" s="42" t="s">
        <v>44</v>
      </c>
      <c r="F275" s="43">
        <v>200</v>
      </c>
      <c r="G275" s="43">
        <v>7.0000000000000007E-2</v>
      </c>
      <c r="H275" s="43">
        <v>0.02</v>
      </c>
      <c r="I275" s="43">
        <v>15</v>
      </c>
      <c r="J275" s="43">
        <v>60</v>
      </c>
      <c r="K275" s="44" t="s">
        <v>45</v>
      </c>
      <c r="L275" s="43"/>
    </row>
    <row r="276" spans="1:12" ht="15" x14ac:dyDescent="0.25">
      <c r="A276" s="23"/>
      <c r="B276" s="15"/>
      <c r="C276" s="11"/>
      <c r="D276" s="7" t="s">
        <v>22</v>
      </c>
      <c r="E276" s="42" t="s">
        <v>43</v>
      </c>
      <c r="F276" s="43">
        <v>24</v>
      </c>
      <c r="G276" s="43">
        <v>2.06</v>
      </c>
      <c r="H276" s="43">
        <v>0.31</v>
      </c>
      <c r="I276" s="43">
        <v>10.85</v>
      </c>
      <c r="J276" s="43">
        <v>54.72</v>
      </c>
      <c r="K276" s="44" t="s">
        <v>40</v>
      </c>
      <c r="L276" s="43"/>
    </row>
    <row r="277" spans="1:12" ht="15" x14ac:dyDescent="0.25">
      <c r="A277" s="23"/>
      <c r="B277" s="15"/>
      <c r="C277" s="11"/>
      <c r="D277" s="7" t="s">
        <v>23</v>
      </c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54" t="s">
        <v>54</v>
      </c>
      <c r="E278" s="42" t="s">
        <v>64</v>
      </c>
      <c r="F278" s="43">
        <v>125</v>
      </c>
      <c r="G278" s="43">
        <v>3.75</v>
      </c>
      <c r="H278" s="43">
        <v>3.13</v>
      </c>
      <c r="I278" s="43">
        <v>19.13</v>
      </c>
      <c r="J278" s="43">
        <v>120</v>
      </c>
      <c r="K278" s="44" t="s">
        <v>40</v>
      </c>
      <c r="L278" s="43"/>
    </row>
    <row r="279" spans="1:12" ht="15" x14ac:dyDescent="0.25">
      <c r="A279" s="23"/>
      <c r="B279" s="15"/>
      <c r="C279" s="11"/>
      <c r="D279" s="59"/>
      <c r="E279" s="42"/>
      <c r="F279" s="43"/>
      <c r="G279" s="43"/>
      <c r="H279" s="43"/>
      <c r="I279" s="43"/>
      <c r="J279" s="43"/>
      <c r="K279" s="44"/>
      <c r="L279" s="43"/>
    </row>
    <row r="280" spans="1:12" ht="15.75" customHeight="1" x14ac:dyDescent="0.25">
      <c r="A280" s="24"/>
      <c r="B280" s="17"/>
      <c r="C280" s="8"/>
      <c r="D280" s="18" t="s">
        <v>32</v>
      </c>
      <c r="E280" s="9"/>
      <c r="F280" s="19">
        <f>SUM(F273:F279)</f>
        <v>569</v>
      </c>
      <c r="G280" s="19">
        <f t="shared" ref="G280:J280" si="82">SUM(G273:G279)</f>
        <v>25.4</v>
      </c>
      <c r="H280" s="19">
        <f t="shared" si="82"/>
        <v>15.43</v>
      </c>
      <c r="I280" s="19">
        <f t="shared" si="82"/>
        <v>85.929999999999993</v>
      </c>
      <c r="J280" s="19">
        <f t="shared" si="82"/>
        <v>584.31000000000006</v>
      </c>
      <c r="K280" s="25"/>
      <c r="L280" s="19">
        <v>106.86</v>
      </c>
    </row>
    <row r="281" spans="1:12" ht="15" x14ac:dyDescent="0.25">
      <c r="A281" s="26">
        <f>A273</f>
        <v>3</v>
      </c>
      <c r="B281" s="13">
        <f>B273</f>
        <v>5</v>
      </c>
      <c r="C281" s="10" t="s">
        <v>24</v>
      </c>
      <c r="D281" s="7" t="s">
        <v>25</v>
      </c>
      <c r="E281" s="42"/>
      <c r="F281" s="43"/>
      <c r="G281" s="43"/>
      <c r="H281" s="43"/>
      <c r="I281" s="43"/>
      <c r="J281" s="43"/>
      <c r="K281" s="44"/>
      <c r="L281" s="43"/>
    </row>
    <row r="282" spans="1:12" ht="25.5" x14ac:dyDescent="0.25">
      <c r="A282" s="23"/>
      <c r="B282" s="15"/>
      <c r="C282" s="11"/>
      <c r="D282" s="7" t="s">
        <v>26</v>
      </c>
      <c r="E282" s="42" t="s">
        <v>140</v>
      </c>
      <c r="F282" s="43">
        <v>255</v>
      </c>
      <c r="G282" s="43">
        <v>1.93</v>
      </c>
      <c r="H282" s="43">
        <v>5.67</v>
      </c>
      <c r="I282" s="43">
        <v>11.11</v>
      </c>
      <c r="J282" s="43">
        <v>111.85</v>
      </c>
      <c r="K282" s="44" t="s">
        <v>114</v>
      </c>
      <c r="L282" s="43"/>
    </row>
    <row r="283" spans="1:12" ht="25.5" x14ac:dyDescent="0.25">
      <c r="A283" s="23"/>
      <c r="B283" s="15"/>
      <c r="C283" s="11"/>
      <c r="D283" s="7" t="s">
        <v>27</v>
      </c>
      <c r="E283" s="42" t="s">
        <v>157</v>
      </c>
      <c r="F283" s="43">
        <v>165</v>
      </c>
      <c r="G283" s="43">
        <v>10.44</v>
      </c>
      <c r="H283" s="43">
        <v>24.17</v>
      </c>
      <c r="I283" s="43">
        <v>17.420000000000002</v>
      </c>
      <c r="J283" s="43">
        <v>334.5</v>
      </c>
      <c r="K283" s="44" t="s">
        <v>158</v>
      </c>
      <c r="L283" s="43"/>
    </row>
    <row r="284" spans="1:12" ht="25.5" x14ac:dyDescent="0.25">
      <c r="A284" s="23"/>
      <c r="B284" s="15"/>
      <c r="C284" s="11"/>
      <c r="D284" s="7" t="s">
        <v>28</v>
      </c>
      <c r="E284" s="42" t="s">
        <v>42</v>
      </c>
      <c r="F284" s="43">
        <v>150</v>
      </c>
      <c r="G284" s="43">
        <v>5.55</v>
      </c>
      <c r="H284" s="43">
        <v>4.95</v>
      </c>
      <c r="I284" s="43">
        <v>29.55</v>
      </c>
      <c r="J284" s="43">
        <v>184.5</v>
      </c>
      <c r="K284" s="44" t="s">
        <v>39</v>
      </c>
      <c r="L284" s="43"/>
    </row>
    <row r="285" spans="1:12" ht="25.5" x14ac:dyDescent="0.25">
      <c r="A285" s="23"/>
      <c r="B285" s="15"/>
      <c r="C285" s="11"/>
      <c r="D285" s="7" t="s">
        <v>29</v>
      </c>
      <c r="E285" s="42" t="s">
        <v>128</v>
      </c>
      <c r="F285" s="43">
        <v>200</v>
      </c>
      <c r="G285" s="43">
        <v>0.16</v>
      </c>
      <c r="H285" s="43">
        <v>0.16</v>
      </c>
      <c r="I285" s="43">
        <v>27.88</v>
      </c>
      <c r="J285" s="43">
        <v>114.6</v>
      </c>
      <c r="K285" s="44" t="s">
        <v>129</v>
      </c>
      <c r="L285" s="43"/>
    </row>
    <row r="286" spans="1:12" ht="15" x14ac:dyDescent="0.25">
      <c r="A286" s="23"/>
      <c r="B286" s="15"/>
      <c r="C286" s="11"/>
      <c r="D286" s="7" t="s">
        <v>30</v>
      </c>
      <c r="E286" s="42" t="s">
        <v>95</v>
      </c>
      <c r="F286" s="43">
        <v>20</v>
      </c>
      <c r="G286" s="43">
        <v>1.6</v>
      </c>
      <c r="H286" s="43">
        <v>0.6</v>
      </c>
      <c r="I286" s="43">
        <v>10.8</v>
      </c>
      <c r="J286" s="43">
        <v>56</v>
      </c>
      <c r="K286" s="44" t="s">
        <v>40</v>
      </c>
      <c r="L286" s="43"/>
    </row>
    <row r="287" spans="1:12" ht="15" x14ac:dyDescent="0.25">
      <c r="A287" s="23"/>
      <c r="B287" s="15"/>
      <c r="C287" s="11"/>
      <c r="D287" s="7" t="s">
        <v>31</v>
      </c>
      <c r="E287" s="42" t="s">
        <v>43</v>
      </c>
      <c r="F287" s="43">
        <v>37</v>
      </c>
      <c r="G287" s="43">
        <v>3.18</v>
      </c>
      <c r="H287" s="43">
        <v>0.48</v>
      </c>
      <c r="I287" s="43">
        <v>16.72</v>
      </c>
      <c r="J287" s="43">
        <v>84.36</v>
      </c>
      <c r="K287" s="44" t="s">
        <v>40</v>
      </c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24"/>
      <c r="B290" s="17"/>
      <c r="C290" s="8"/>
      <c r="D290" s="18" t="s">
        <v>32</v>
      </c>
      <c r="E290" s="9"/>
      <c r="F290" s="19">
        <f>SUM(F281:F289)</f>
        <v>827</v>
      </c>
      <c r="G290" s="19">
        <f t="shared" ref="G290:J290" si="83">SUM(G281:G289)</f>
        <v>22.86</v>
      </c>
      <c r="H290" s="19">
        <f t="shared" si="83"/>
        <v>36.03</v>
      </c>
      <c r="I290" s="19">
        <f t="shared" si="83"/>
        <v>113.47999999999999</v>
      </c>
      <c r="J290" s="19">
        <f t="shared" si="83"/>
        <v>885.81000000000006</v>
      </c>
      <c r="K290" s="25"/>
      <c r="L290" s="19">
        <v>106.86</v>
      </c>
    </row>
    <row r="291" spans="1:12" ht="15.75" thickBot="1" x14ac:dyDescent="0.25">
      <c r="A291" s="29">
        <f>A273</f>
        <v>3</v>
      </c>
      <c r="B291" s="30">
        <f>B273</f>
        <v>5</v>
      </c>
      <c r="C291" s="66" t="s">
        <v>4</v>
      </c>
      <c r="D291" s="67"/>
      <c r="E291" s="31"/>
      <c r="F291" s="32">
        <f>F280+F290</f>
        <v>1396</v>
      </c>
      <c r="G291" s="32">
        <f t="shared" ref="G291:J291" si="84">G280+G290</f>
        <v>48.26</v>
      </c>
      <c r="H291" s="32">
        <f t="shared" si="84"/>
        <v>51.46</v>
      </c>
      <c r="I291" s="32">
        <f t="shared" si="84"/>
        <v>199.40999999999997</v>
      </c>
      <c r="J291" s="32">
        <f t="shared" si="84"/>
        <v>1470.1200000000001</v>
      </c>
      <c r="K291" s="32"/>
      <c r="L291" s="32">
        <f t="shared" ref="L291" si="85">L280+L290</f>
        <v>213.72</v>
      </c>
    </row>
    <row r="292" spans="1:12" ht="13.5" thickBot="1" x14ac:dyDescent="0.25">
      <c r="A292" s="27"/>
      <c r="B292" s="28"/>
      <c r="C292" s="68" t="s">
        <v>5</v>
      </c>
      <c r="D292" s="68"/>
      <c r="E292" s="68"/>
      <c r="F292" s="34">
        <f>(F24+F43+F62+F81+F101+F120+F139+F158+F177+F196+F215+F234+F253+F272+F291)/(IF(F24=0,0,1)+IF(F43=0,0,1)+IF(F62=0,0,1)+IF(F81=0,0,1)+IF(F101=0,0,1)+IF(F120=0,0,1)+IF(F139=0,0,1)+IF(F158=0,0,1)+IF(F177=0,0,1)+IF(F196=0,0,1)+IF(F215=0,0,1)+IF(F234=0,0,1)+IF(F253=0,0,1)+IF(F272=0,0,1)+IF(F291=0,0,1))</f>
        <v>1291.9333333333334</v>
      </c>
      <c r="G292" s="34">
        <f>(G24+G43+G62+G81+G101+G120+G139+G158+G177+G196+G215+G234+G253+G272+G291)/(IF(G24=0,0,1)+IF(G43=0,0,1)+IF(G62=0,0,1)+IF(G81=0,0,1)+IF(G101=0,0,1)+IF(G120=0,0,1)+IF(G139=0,0,1)+IF(G158=0,0,1)+IF(G177=0,0,1)+IF(G196=0,0,1)+IF(G215=0,0,1)+IF(G234=0,0,1)+IF(G253=0,0,1)+IF(G272=0,0,1)+IF(G291=0,0,1))</f>
        <v>43.54666666666666</v>
      </c>
      <c r="H292" s="34">
        <f>(H24+H43+H62+H81+H101+H120+H139+H158+H177+H196+H215+H234+H253+H272+H291)/(IF(H24=0,0,1)+IF(H43=0,0,1)+IF(H62=0,0,1)+IF(H81=0,0,1)+IF(H101=0,0,1)+IF(H120=0,0,1)+IF(H139=0,0,1)+IF(H158=0,0,1)+IF(H177=0,0,1)+IF(H196=0,0,1)+IF(H215=0,0,1)+IF(H234=0,0,1)+IF(H253=0,0,1)+IF(H272=0,0,1)+IF(H291=0,0,1))</f>
        <v>54.75266666666667</v>
      </c>
      <c r="I292" s="34">
        <f>(I24+I43+I62+I81+I101+I120+I139+I158+I177+I196+I215+I234+I253+I272+I291)/(IF(I24=0,0,1)+IF(I43=0,0,1)+IF(I62=0,0,1)+IF(I81=0,0,1)+IF(I101=0,0,1)+IF(I120=0,0,1)+IF(I139=0,0,1)+IF(I158=0,0,1)+IF(I177=0,0,1)+IF(I196=0,0,1)+IF(I215=0,0,1)+IF(I234=0,0,1)+IF(I253=0,0,1)+IF(I272=0,0,1)+IF(I291=0,0,1))</f>
        <v>175.93733333333333</v>
      </c>
      <c r="J292" s="34">
        <f>(J24+J43+J62+J81+J101+J120+J139+J158+J177+J196+J215+J234+J253+J272+J291)/(IF(J24=0,0,1)+IF(J43=0,0,1)+IF(J62=0,0,1)+IF(J81=0,0,1)+IF(J101=0,0,1)+IF(J120=0,0,1)+IF(J139=0,0,1)+IF(J158=0,0,1)+IF(J177=0,0,1)+IF(J196=0,0,1)+IF(J215=0,0,1)+IF(J234=0,0,1)+IF(J253=0,0,1)+IF(J272=0,0,1)+IF(J291=0,0,1))</f>
        <v>1379.8619999999999</v>
      </c>
      <c r="K292" s="34"/>
      <c r="L292" s="34">
        <f>(L24+L43+L62+L81+L101+L120+L139+L158+L177+L196+L215+L234+L253+L272+L291)/(IF(L24=0,0,1)+IF(L43=0,0,1)+IF(L62=0,0,1)+IF(L81=0,0,1)+IF(L101=0,0,1)+IF(L120=0,0,1)+IF(L139=0,0,1)+IF(L158=0,0,1)+IF(L177=0,0,1)+IF(L196=0,0,1)+IF(L215=0,0,1)+IF(L234=0,0,1)+IF(L253=0,0,1)+IF(L272=0,0,1)+IF(L291=0,0,1))</f>
        <v>213.71999999999991</v>
      </c>
    </row>
  </sheetData>
  <mergeCells count="19">
    <mergeCell ref="C81:D81"/>
    <mergeCell ref="C101:D101"/>
    <mergeCell ref="C24:D24"/>
    <mergeCell ref="C292:E292"/>
    <mergeCell ref="C196:D196"/>
    <mergeCell ref="C120:D120"/>
    <mergeCell ref="C139:D139"/>
    <mergeCell ref="C158:D158"/>
    <mergeCell ref="C177:D177"/>
    <mergeCell ref="C215:D215"/>
    <mergeCell ref="C234:D234"/>
    <mergeCell ref="C253:D253"/>
    <mergeCell ref="C272:D272"/>
    <mergeCell ref="C291:D291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2026-03-11T13:24:23Z</dcterms:modified>
</cp:coreProperties>
</file>